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sigs" ContentType="application/vnd.openxmlformats-package.digital-signature-origin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15480" windowHeight="11640"/>
  </bookViews>
  <sheets>
    <sheet name="1 КУРС  набор 2021 г " sheetId="7" r:id="rId1"/>
    <sheet name="2курс набор 2021 г." sheetId="6" r:id="rId2"/>
    <sheet name="3 курс набор 2021 г  " sheetId="8" r:id="rId3"/>
  </sheets>
  <definedNames>
    <definedName name="_ftn1" localSheetId="0">'1 КУРС  набор 2021 г '!#REF!</definedName>
    <definedName name="_ftn1" localSheetId="1">'2курс набор 2021 г.'!#REF!</definedName>
    <definedName name="_ftn1" localSheetId="2">'3 курс набор 2021 г  '!#REF!</definedName>
    <definedName name="_ftnref1" localSheetId="0">'1 КУРС  набор 2021 г '!$BG$10</definedName>
    <definedName name="_ftnref1" localSheetId="1">'2курс набор 2021 г.'!$BG$10</definedName>
    <definedName name="_ftnref1" localSheetId="2">'3 курс набор 2021 г  '!$BG$10</definedName>
  </definedNames>
  <calcPr calcId="124519" refMode="R1C1"/>
</workbook>
</file>

<file path=xl/calcChain.xml><?xml version="1.0" encoding="utf-8"?>
<calcChain xmlns="http://schemas.openxmlformats.org/spreadsheetml/2006/main">
  <c r="AF15" i="8"/>
  <c r="AG17"/>
  <c r="Z16"/>
  <c r="AV17"/>
  <c r="AV21"/>
  <c r="AC52"/>
  <c r="Y52"/>
  <c r="Y51"/>
  <c r="AO72"/>
  <c r="AN72"/>
  <c r="AM72"/>
  <c r="AL72"/>
  <c r="AV18"/>
  <c r="AV82"/>
  <c r="AV73"/>
  <c r="X73"/>
  <c r="AV25"/>
  <c r="AP72"/>
  <c r="AU72"/>
  <c r="AT72"/>
  <c r="AS72"/>
  <c r="AR72"/>
  <c r="AQ72"/>
  <c r="AV69"/>
  <c r="AV68"/>
  <c r="AV67"/>
  <c r="AV83"/>
  <c r="AV81"/>
  <c r="AV80"/>
  <c r="AV79"/>
  <c r="AV78"/>
  <c r="AV77"/>
  <c r="AV76"/>
  <c r="AV75"/>
  <c r="AV74"/>
  <c r="AV72" s="1"/>
  <c r="AV63"/>
  <c r="AV62"/>
  <c r="AV61"/>
  <c r="AV60"/>
  <c r="AV59"/>
  <c r="AV58"/>
  <c r="AV57"/>
  <c r="AV56"/>
  <c r="AV55"/>
  <c r="AV54"/>
  <c r="AV53"/>
  <c r="AV36"/>
  <c r="AV35"/>
  <c r="AV34"/>
  <c r="AV33"/>
  <c r="AV32"/>
  <c r="AV31"/>
  <c r="AV30"/>
  <c r="AV29"/>
  <c r="AV28"/>
  <c r="AV27"/>
  <c r="AV22"/>
  <c r="W64"/>
  <c r="AV66"/>
  <c r="W68"/>
  <c r="W80"/>
  <c r="W72"/>
  <c r="W18"/>
  <c r="W23"/>
  <c r="W17"/>
  <c r="AU85"/>
  <c r="AT85"/>
  <c r="AS85"/>
  <c r="AR85"/>
  <c r="AQ85"/>
  <c r="AP85"/>
  <c r="AV18" i="7"/>
  <c r="AV16" s="1"/>
  <c r="AV93" s="1"/>
  <c r="AV17"/>
  <c r="AV15" s="1"/>
  <c r="AV92" s="1"/>
  <c r="AV46"/>
  <c r="AV45"/>
  <c r="AU46"/>
  <c r="AW46" s="1"/>
  <c r="AU45"/>
  <c r="AU17"/>
  <c r="AT17"/>
  <c r="AS17"/>
  <c r="AR17"/>
  <c r="AQ17"/>
  <c r="AP17"/>
  <c r="AO17"/>
  <c r="AN17"/>
  <c r="AM17"/>
  <c r="AL17"/>
  <c r="AK17"/>
  <c r="AJ17"/>
  <c r="AI17"/>
  <c r="AH17"/>
  <c r="AG17"/>
  <c r="AF17"/>
  <c r="AE17"/>
  <c r="AD17"/>
  <c r="AC17"/>
  <c r="AB17"/>
  <c r="AA17"/>
  <c r="Z17"/>
  <c r="Y17"/>
  <c r="X17"/>
  <c r="U17"/>
  <c r="T17"/>
  <c r="S17"/>
  <c r="R17"/>
  <c r="Q17"/>
  <c r="P17"/>
  <c r="O17"/>
  <c r="N17"/>
  <c r="M17"/>
  <c r="L17"/>
  <c r="K17"/>
  <c r="J17"/>
  <c r="I17"/>
  <c r="H17"/>
  <c r="G17"/>
  <c r="F17"/>
  <c r="E17"/>
  <c r="AW91"/>
  <c r="AW90"/>
  <c r="AW89"/>
  <c r="AW88"/>
  <c r="AW87"/>
  <c r="AW86"/>
  <c r="AW85"/>
  <c r="AW84"/>
  <c r="AW83"/>
  <c r="AW82"/>
  <c r="AW81"/>
  <c r="AW80"/>
  <c r="AW79"/>
  <c r="AW76"/>
  <c r="AW75"/>
  <c r="AW74"/>
  <c r="AW73"/>
  <c r="AW72"/>
  <c r="AW71"/>
  <c r="AW70"/>
  <c r="AW69"/>
  <c r="AW68"/>
  <c r="AW67"/>
  <c r="AW64"/>
  <c r="AW63"/>
  <c r="AW62"/>
  <c r="AW61"/>
  <c r="AW60"/>
  <c r="AW59"/>
  <c r="AW58"/>
  <c r="AW57"/>
  <c r="AW56"/>
  <c r="AW55"/>
  <c r="AW54"/>
  <c r="AW53"/>
  <c r="AW52"/>
  <c r="AW51"/>
  <c r="AW50"/>
  <c r="AW49"/>
  <c r="AW48"/>
  <c r="AW47"/>
  <c r="AW44"/>
  <c r="AW43"/>
  <c r="AW42"/>
  <c r="AW41"/>
  <c r="AW40"/>
  <c r="AW39"/>
  <c r="AW38"/>
  <c r="AW37"/>
  <c r="AW36"/>
  <c r="AW35"/>
  <c r="AW34"/>
  <c r="AW33"/>
  <c r="AW32"/>
  <c r="AW31"/>
  <c r="AW30"/>
  <c r="AW29"/>
  <c r="AW28"/>
  <c r="AW27"/>
  <c r="AW26"/>
  <c r="AW25"/>
  <c r="AW24"/>
  <c r="AW23"/>
  <c r="AW22"/>
  <c r="AW21"/>
  <c r="AW20"/>
  <c r="AW19"/>
  <c r="AW18"/>
  <c r="AV42"/>
  <c r="V41"/>
  <c r="AT45"/>
  <c r="AS45"/>
  <c r="AR45"/>
  <c r="AQ45"/>
  <c r="AP45"/>
  <c r="AO45"/>
  <c r="AN45"/>
  <c r="AM45"/>
  <c r="AL45"/>
  <c r="AK45"/>
  <c r="AJ45"/>
  <c r="AI45"/>
  <c r="AH45"/>
  <c r="AG45"/>
  <c r="AF45"/>
  <c r="AE45"/>
  <c r="AD45"/>
  <c r="AC45"/>
  <c r="AB45"/>
  <c r="AA45"/>
  <c r="Z45"/>
  <c r="Y45"/>
  <c r="X45"/>
  <c r="AT46"/>
  <c r="AS46"/>
  <c r="AR46"/>
  <c r="AQ46"/>
  <c r="AP46"/>
  <c r="AO46"/>
  <c r="AN46"/>
  <c r="AM46"/>
  <c r="AL46"/>
  <c r="AK46"/>
  <c r="AJ46"/>
  <c r="AI46"/>
  <c r="AH46"/>
  <c r="AG46"/>
  <c r="AF46"/>
  <c r="AE46"/>
  <c r="AD46"/>
  <c r="AC46"/>
  <c r="AB46"/>
  <c r="AA46"/>
  <c r="Z46"/>
  <c r="Y46"/>
  <c r="X46"/>
  <c r="U46"/>
  <c r="T46"/>
  <c r="S46"/>
  <c r="R46"/>
  <c r="Q46"/>
  <c r="P46"/>
  <c r="O46"/>
  <c r="N46"/>
  <c r="M46"/>
  <c r="L46"/>
  <c r="K46"/>
  <c r="J46"/>
  <c r="I46"/>
  <c r="H46"/>
  <c r="G46"/>
  <c r="F46"/>
  <c r="E46"/>
  <c r="U45"/>
  <c r="T45"/>
  <c r="S45"/>
  <c r="R45"/>
  <c r="Q45"/>
  <c r="P45"/>
  <c r="O45"/>
  <c r="N45"/>
  <c r="M45"/>
  <c r="L45"/>
  <c r="K45"/>
  <c r="J45"/>
  <c r="I45"/>
  <c r="H45"/>
  <c r="G45"/>
  <c r="F45"/>
  <c r="E45"/>
  <c r="V84"/>
  <c r="V83"/>
  <c r="V82"/>
  <c r="V81"/>
  <c r="V39"/>
  <c r="V38"/>
  <c r="V37"/>
  <c r="V33"/>
  <c r="V32"/>
  <c r="V31"/>
  <c r="V30"/>
  <c r="V29"/>
  <c r="V28"/>
  <c r="V27"/>
  <c r="AV40"/>
  <c r="AV38"/>
  <c r="AV36"/>
  <c r="AV34"/>
  <c r="AV32"/>
  <c r="AV30"/>
  <c r="AV26"/>
  <c r="V25"/>
  <c r="V22"/>
  <c r="U18"/>
  <c r="T18"/>
  <c r="S18"/>
  <c r="R18"/>
  <c r="Q18"/>
  <c r="P18"/>
  <c r="O18"/>
  <c r="N18"/>
  <c r="M18"/>
  <c r="L18"/>
  <c r="K18"/>
  <c r="J18"/>
  <c r="I18"/>
  <c r="H18"/>
  <c r="G18"/>
  <c r="F18"/>
  <c r="AK72" i="8"/>
  <c r="AI72"/>
  <c r="AJ72"/>
  <c r="AV26" l="1"/>
  <c r="AV94" i="7"/>
  <c r="AW17"/>
  <c r="AW45"/>
  <c r="E64" i="8"/>
  <c r="AU50" i="6"/>
  <c r="AT50"/>
  <c r="AS50"/>
  <c r="AR50"/>
  <c r="AQ50"/>
  <c r="AP50"/>
  <c r="AO50"/>
  <c r="AN50"/>
  <c r="AM50"/>
  <c r="AL50"/>
  <c r="AK50"/>
  <c r="AJ50"/>
  <c r="AI50"/>
  <c r="AH50"/>
  <c r="AG50"/>
  <c r="AF50"/>
  <c r="AE50"/>
  <c r="AD50"/>
  <c r="AC50"/>
  <c r="AB50"/>
  <c r="AA50"/>
  <c r="Z50"/>
  <c r="Y50"/>
  <c r="X50"/>
  <c r="AU49"/>
  <c r="AT49"/>
  <c r="AS49"/>
  <c r="AR49"/>
  <c r="AQ49"/>
  <c r="AP49"/>
  <c r="AO49"/>
  <c r="AN49"/>
  <c r="AM49"/>
  <c r="AL49"/>
  <c r="AK49"/>
  <c r="AJ49"/>
  <c r="AI49"/>
  <c r="AH49"/>
  <c r="AG49"/>
  <c r="AF49"/>
  <c r="AE49"/>
  <c r="AD49"/>
  <c r="AC49"/>
  <c r="AB49"/>
  <c r="AA49"/>
  <c r="Z49"/>
  <c r="Y49"/>
  <c r="X49"/>
  <c r="AW64"/>
  <c r="V64"/>
  <c r="AW63"/>
  <c r="V63"/>
  <c r="AW66"/>
  <c r="V66"/>
  <c r="AW65"/>
  <c r="V65"/>
  <c r="AW68"/>
  <c r="V68"/>
  <c r="AW67"/>
  <c r="V67"/>
  <c r="AW80"/>
  <c r="V80"/>
  <c r="AW79"/>
  <c r="V79"/>
  <c r="W31" i="8"/>
  <c r="W32"/>
  <c r="W33"/>
  <c r="W34"/>
  <c r="W35"/>
  <c r="W36"/>
  <c r="AI84" i="6"/>
  <c r="AI82" s="1"/>
  <c r="AW85" l="1"/>
  <c r="AR83"/>
  <c r="AI83"/>
  <c r="AU90"/>
  <c r="AT91"/>
  <c r="AT90"/>
  <c r="AU83"/>
  <c r="AT83"/>
  <c r="AV81"/>
  <c r="AW62"/>
  <c r="V62"/>
  <c r="AW61"/>
  <c r="V61"/>
  <c r="AV50"/>
  <c r="AI48"/>
  <c r="AS90"/>
  <c r="AI90"/>
  <c r="AI23"/>
  <c r="AI24"/>
  <c r="V56"/>
  <c r="V55"/>
  <c r="V60"/>
  <c r="V59"/>
  <c r="BG35"/>
  <c r="BG36"/>
  <c r="BG43"/>
  <c r="BG44"/>
  <c r="BG45"/>
  <c r="BG46"/>
  <c r="BG69"/>
  <c r="BG70"/>
  <c r="BG71"/>
  <c r="BG72"/>
  <c r="BG73"/>
  <c r="BG74"/>
  <c r="BG75"/>
  <c r="BG76"/>
  <c r="BG77"/>
  <c r="BG96"/>
  <c r="BG97"/>
  <c r="BG98"/>
  <c r="BG99"/>
  <c r="BG100"/>
  <c r="AO24"/>
  <c r="AI81" l="1"/>
  <c r="AI47" s="1"/>
  <c r="AI21" s="1"/>
  <c r="AI101" s="1"/>
  <c r="AU81"/>
  <c r="AT81"/>
  <c r="AI22"/>
  <c r="AI102" s="1"/>
  <c r="AO77" i="7"/>
  <c r="AN77"/>
  <c r="AM77"/>
  <c r="AL77"/>
  <c r="AK77"/>
  <c r="AJ77"/>
  <c r="AI77"/>
  <c r="AH77"/>
  <c r="AI103" i="6" l="1"/>
  <c r="AU78" i="7"/>
  <c r="AT78"/>
  <c r="AS78"/>
  <c r="AR78"/>
  <c r="AQ78"/>
  <c r="AP78"/>
  <c r="AO78"/>
  <c r="AN78"/>
  <c r="AM78"/>
  <c r="AL78"/>
  <c r="AK78"/>
  <c r="AJ78"/>
  <c r="AI78"/>
  <c r="AH78"/>
  <c r="AG78"/>
  <c r="AF78"/>
  <c r="AE78"/>
  <c r="AD78"/>
  <c r="AC78"/>
  <c r="AB78"/>
  <c r="AA78"/>
  <c r="Z78"/>
  <c r="Y78"/>
  <c r="X78"/>
  <c r="U78"/>
  <c r="T78"/>
  <c r="S78"/>
  <c r="R78"/>
  <c r="Q78"/>
  <c r="P78"/>
  <c r="O78"/>
  <c r="N78"/>
  <c r="M78"/>
  <c r="L78"/>
  <c r="K78"/>
  <c r="J78"/>
  <c r="I78"/>
  <c r="H78"/>
  <c r="G78"/>
  <c r="F78"/>
  <c r="E78"/>
  <c r="V89"/>
  <c r="AV89"/>
  <c r="AU67"/>
  <c r="AT67"/>
  <c r="AS67"/>
  <c r="AR67"/>
  <c r="AQ67"/>
  <c r="AP67"/>
  <c r="AO67"/>
  <c r="AN67"/>
  <c r="AM67"/>
  <c r="AL67"/>
  <c r="AK67"/>
  <c r="AJ67"/>
  <c r="AI67"/>
  <c r="AH67"/>
  <c r="AG67"/>
  <c r="AF67"/>
  <c r="AE67"/>
  <c r="AD67"/>
  <c r="AC67"/>
  <c r="AB67"/>
  <c r="AA67"/>
  <c r="Z67"/>
  <c r="Y67"/>
  <c r="X67"/>
  <c r="AV75"/>
  <c r="V75"/>
  <c r="AU18"/>
  <c r="AT18"/>
  <c r="AS18"/>
  <c r="AR18"/>
  <c r="AQ18"/>
  <c r="AP18"/>
  <c r="AO18"/>
  <c r="AN18"/>
  <c r="AM18"/>
  <c r="AL18"/>
  <c r="AK18"/>
  <c r="AJ18"/>
  <c r="AI18"/>
  <c r="AH18"/>
  <c r="AG18"/>
  <c r="AF18"/>
  <c r="AE18"/>
  <c r="AD18"/>
  <c r="AC18"/>
  <c r="AB18"/>
  <c r="AA18"/>
  <c r="Z18"/>
  <c r="Y18"/>
  <c r="X18"/>
  <c r="E18"/>
  <c r="V36"/>
  <c r="V35"/>
  <c r="AV91"/>
  <c r="AV88"/>
  <c r="AV87"/>
  <c r="AV86"/>
  <c r="AV76"/>
  <c r="AV74"/>
  <c r="AV73"/>
  <c r="AV72"/>
  <c r="AV71"/>
  <c r="AV70"/>
  <c r="AV69"/>
  <c r="AV64"/>
  <c r="AV63"/>
  <c r="AV62"/>
  <c r="AV61"/>
  <c r="AV60"/>
  <c r="AV59"/>
  <c r="AV58"/>
  <c r="AV57"/>
  <c r="AV56"/>
  <c r="AV55"/>
  <c r="AV54"/>
  <c r="AV53"/>
  <c r="AV52"/>
  <c r="AV51"/>
  <c r="AV50"/>
  <c r="AV49"/>
  <c r="AV44"/>
  <c r="AV24"/>
  <c r="AV20"/>
  <c r="AU77"/>
  <c r="AU68"/>
  <c r="AU48"/>
  <c r="AU47"/>
  <c r="AT47"/>
  <c r="AS47"/>
  <c r="AT48"/>
  <c r="AS48"/>
  <c r="AK48"/>
  <c r="AK47"/>
  <c r="AR48"/>
  <c r="AQ48"/>
  <c r="AP48"/>
  <c r="AO48"/>
  <c r="AN48"/>
  <c r="AM48"/>
  <c r="AL48"/>
  <c r="AR47"/>
  <c r="AQ47"/>
  <c r="AP47"/>
  <c r="AO47"/>
  <c r="AN47"/>
  <c r="AM47"/>
  <c r="AL47"/>
  <c r="AJ48"/>
  <c r="AI48"/>
  <c r="AH48"/>
  <c r="AG48"/>
  <c r="AF48"/>
  <c r="AE48"/>
  <c r="AD48"/>
  <c r="AC48"/>
  <c r="AB48"/>
  <c r="AA48"/>
  <c r="Z48"/>
  <c r="Y48"/>
  <c r="X48"/>
  <c r="AJ47"/>
  <c r="AI47"/>
  <c r="AH47"/>
  <c r="AG47"/>
  <c r="AF47"/>
  <c r="AE47"/>
  <c r="AD47"/>
  <c r="AC47"/>
  <c r="AB47"/>
  <c r="AA47"/>
  <c r="Z47"/>
  <c r="Y47"/>
  <c r="X47"/>
  <c r="U48"/>
  <c r="T48"/>
  <c r="S48"/>
  <c r="R48"/>
  <c r="Q48"/>
  <c r="P48"/>
  <c r="O48"/>
  <c r="N48"/>
  <c r="M48"/>
  <c r="L48"/>
  <c r="K48"/>
  <c r="J48"/>
  <c r="I48"/>
  <c r="H48"/>
  <c r="G48"/>
  <c r="F48"/>
  <c r="E48"/>
  <c r="U47"/>
  <c r="T47"/>
  <c r="S47"/>
  <c r="R47"/>
  <c r="Q47"/>
  <c r="P47"/>
  <c r="O47"/>
  <c r="N47"/>
  <c r="M47"/>
  <c r="L47"/>
  <c r="K47"/>
  <c r="J47"/>
  <c r="I47"/>
  <c r="H47"/>
  <c r="G47"/>
  <c r="F47"/>
  <c r="E47"/>
  <c r="V24"/>
  <c r="V23"/>
  <c r="BF89" l="1"/>
  <c r="AU66"/>
  <c r="AV48"/>
  <c r="AV47"/>
  <c r="AU65"/>
  <c r="AU15" s="1"/>
  <c r="AU92" s="1"/>
  <c r="AW71" i="8"/>
  <c r="AW61"/>
  <c r="AW50"/>
  <c r="AW49"/>
  <c r="AW48"/>
  <c r="AW47"/>
  <c r="AW46"/>
  <c r="AW45"/>
  <c r="AW44"/>
  <c r="AW43"/>
  <c r="AW42"/>
  <c r="AW41"/>
  <c r="AW40"/>
  <c r="AW39"/>
  <c r="AW38"/>
  <c r="AW37"/>
  <c r="AW20"/>
  <c r="AW19"/>
  <c r="AU16" i="7" l="1"/>
  <c r="AW16" s="1"/>
  <c r="AR90" i="6"/>
  <c r="AQ90"/>
  <c r="AU93" i="7" l="1"/>
  <c r="AW93" s="1"/>
  <c r="AW95" i="6"/>
  <c r="AW94"/>
  <c r="AW93"/>
  <c r="AW92"/>
  <c r="AW89"/>
  <c r="AW88"/>
  <c r="AW87"/>
  <c r="AW86"/>
  <c r="AW60"/>
  <c r="AW59"/>
  <c r="AW58"/>
  <c r="AW57"/>
  <c r="AW56"/>
  <c r="AW55"/>
  <c r="AW54"/>
  <c r="AW53"/>
  <c r="AW52"/>
  <c r="AW51"/>
  <c r="AW42"/>
  <c r="AW41"/>
  <c r="AW40"/>
  <c r="AW39"/>
  <c r="AW34"/>
  <c r="AW33"/>
  <c r="AW32"/>
  <c r="AW31"/>
  <c r="AW30"/>
  <c r="AW29"/>
  <c r="AW28"/>
  <c r="AW27"/>
  <c r="AW26"/>
  <c r="AW25"/>
  <c r="AW100"/>
  <c r="AW99"/>
  <c r="AW46"/>
  <c r="AW45"/>
  <c r="AW44"/>
  <c r="AW43"/>
  <c r="AU94" i="7" l="1"/>
  <c r="AU73" i="8"/>
  <c r="AT73"/>
  <c r="AS73"/>
  <c r="AR73"/>
  <c r="AQ73"/>
  <c r="AP73"/>
  <c r="AO73"/>
  <c r="AN73"/>
  <c r="AM73"/>
  <c r="AL73"/>
  <c r="AK73"/>
  <c r="AJ73"/>
  <c r="AI73"/>
  <c r="AH73"/>
  <c r="AG73"/>
  <c r="AF73"/>
  <c r="AE73"/>
  <c r="AD73"/>
  <c r="AC73"/>
  <c r="AB73"/>
  <c r="AA73"/>
  <c r="Z73"/>
  <c r="Y73"/>
  <c r="AH72"/>
  <c r="AG72"/>
  <c r="AF72"/>
  <c r="AE72"/>
  <c r="AD72"/>
  <c r="AC72"/>
  <c r="AB72"/>
  <c r="AA72"/>
  <c r="Z72"/>
  <c r="Y72"/>
  <c r="X72"/>
  <c r="U26" l="1"/>
  <c r="T26"/>
  <c r="S26"/>
  <c r="R26"/>
  <c r="Q26"/>
  <c r="P26"/>
  <c r="O26"/>
  <c r="N26"/>
  <c r="M26"/>
  <c r="L26"/>
  <c r="K26"/>
  <c r="J26"/>
  <c r="I26"/>
  <c r="H26"/>
  <c r="G26"/>
  <c r="F26"/>
  <c r="E26"/>
  <c r="U25"/>
  <c r="T25"/>
  <c r="S25"/>
  <c r="R25"/>
  <c r="Q25"/>
  <c r="P25"/>
  <c r="O25"/>
  <c r="N25"/>
  <c r="M25"/>
  <c r="L25"/>
  <c r="K25"/>
  <c r="J25"/>
  <c r="I25"/>
  <c r="H25"/>
  <c r="G25"/>
  <c r="F25"/>
  <c r="E25"/>
  <c r="E73"/>
  <c r="U72"/>
  <c r="T72"/>
  <c r="S72"/>
  <c r="R72"/>
  <c r="Q72"/>
  <c r="P72"/>
  <c r="O72"/>
  <c r="N72"/>
  <c r="M72"/>
  <c r="L72"/>
  <c r="K72"/>
  <c r="J72"/>
  <c r="I72"/>
  <c r="H72"/>
  <c r="G72"/>
  <c r="F72"/>
  <c r="E72"/>
  <c r="AU26"/>
  <c r="AT26"/>
  <c r="AS26"/>
  <c r="AR26"/>
  <c r="AQ26"/>
  <c r="AP26"/>
  <c r="AO26"/>
  <c r="AN26"/>
  <c r="AM26"/>
  <c r="AL26"/>
  <c r="AK26"/>
  <c r="AJ26"/>
  <c r="AI26"/>
  <c r="AH26"/>
  <c r="AG26"/>
  <c r="AF26"/>
  <c r="AE26"/>
  <c r="AD26"/>
  <c r="AC26"/>
  <c r="AB26"/>
  <c r="AA26"/>
  <c r="Z26"/>
  <c r="Y26"/>
  <c r="X26"/>
  <c r="AU25"/>
  <c r="AT25"/>
  <c r="AS25"/>
  <c r="AR25"/>
  <c r="AQ25"/>
  <c r="AP25"/>
  <c r="AO25"/>
  <c r="AN25"/>
  <c r="AM25"/>
  <c r="AL25"/>
  <c r="AK25"/>
  <c r="AJ25"/>
  <c r="AI25"/>
  <c r="AH25"/>
  <c r="AG25"/>
  <c r="AF25"/>
  <c r="AE25"/>
  <c r="AD25"/>
  <c r="AC25"/>
  <c r="AB25"/>
  <c r="AA25"/>
  <c r="Z25"/>
  <c r="Y25"/>
  <c r="X25"/>
  <c r="W42"/>
  <c r="BF42" s="1"/>
  <c r="W41"/>
  <c r="BF41" s="1"/>
  <c r="W40"/>
  <c r="BF40" s="1"/>
  <c r="W39"/>
  <c r="BF39" s="1"/>
  <c r="W38"/>
  <c r="BF38" s="1"/>
  <c r="W37"/>
  <c r="BF37" s="1"/>
  <c r="W30" l="1"/>
  <c r="W29"/>
  <c r="AU18"/>
  <c r="AT18"/>
  <c r="AS18"/>
  <c r="AR18"/>
  <c r="AQ18"/>
  <c r="AP18"/>
  <c r="AO18"/>
  <c r="AN18"/>
  <c r="AM18"/>
  <c r="AL18"/>
  <c r="AK18"/>
  <c r="AJ18"/>
  <c r="AI18"/>
  <c r="AH18"/>
  <c r="AG18"/>
  <c r="AF18"/>
  <c r="AE18"/>
  <c r="AD18"/>
  <c r="AC18"/>
  <c r="AB18"/>
  <c r="AA18"/>
  <c r="Z18"/>
  <c r="Y18"/>
  <c r="AU17"/>
  <c r="AT17"/>
  <c r="AS17"/>
  <c r="AR17"/>
  <c r="AQ17"/>
  <c r="AP17"/>
  <c r="AO17"/>
  <c r="AN17"/>
  <c r="AM17"/>
  <c r="AL17"/>
  <c r="AK17"/>
  <c r="AJ17"/>
  <c r="AI17"/>
  <c r="AH17"/>
  <c r="AF17"/>
  <c r="AE17"/>
  <c r="AD17"/>
  <c r="AC17"/>
  <c r="AB17"/>
  <c r="AA17"/>
  <c r="Z17"/>
  <c r="Y17"/>
  <c r="U64"/>
  <c r="T64"/>
  <c r="S64"/>
  <c r="R64"/>
  <c r="Q64"/>
  <c r="P64"/>
  <c r="O64"/>
  <c r="N64"/>
  <c r="M64"/>
  <c r="L64"/>
  <c r="K64"/>
  <c r="J64"/>
  <c r="I64"/>
  <c r="H64"/>
  <c r="G64"/>
  <c r="F64"/>
  <c r="AU65"/>
  <c r="AT65"/>
  <c r="AS65"/>
  <c r="AR65"/>
  <c r="AQ65"/>
  <c r="AP65"/>
  <c r="AO65"/>
  <c r="AN65"/>
  <c r="AM65"/>
  <c r="AL65"/>
  <c r="AK65"/>
  <c r="AJ65"/>
  <c r="AI65"/>
  <c r="AH65"/>
  <c r="AG65"/>
  <c r="AF65"/>
  <c r="AE65"/>
  <c r="AD65"/>
  <c r="AC65"/>
  <c r="AB65"/>
  <c r="AA65"/>
  <c r="Z65"/>
  <c r="Y65"/>
  <c r="X65"/>
  <c r="AU64"/>
  <c r="AT64"/>
  <c r="AS64"/>
  <c r="AR64"/>
  <c r="AQ64"/>
  <c r="AP64"/>
  <c r="AO64"/>
  <c r="AN64"/>
  <c r="AM64"/>
  <c r="AL64"/>
  <c r="AK64"/>
  <c r="AJ64"/>
  <c r="AI64"/>
  <c r="AH64"/>
  <c r="AG64"/>
  <c r="AF64"/>
  <c r="AE64"/>
  <c r="AD64"/>
  <c r="AC64"/>
  <c r="AB64"/>
  <c r="AA64"/>
  <c r="Z64"/>
  <c r="Y64"/>
  <c r="X64"/>
  <c r="U65"/>
  <c r="T65"/>
  <c r="S65"/>
  <c r="R65"/>
  <c r="Q65"/>
  <c r="Q52" s="1"/>
  <c r="P65"/>
  <c r="O65"/>
  <c r="N65"/>
  <c r="M65"/>
  <c r="L65"/>
  <c r="K65"/>
  <c r="J65"/>
  <c r="I65"/>
  <c r="H65"/>
  <c r="G65"/>
  <c r="F65"/>
  <c r="E65"/>
  <c r="V68"/>
  <c r="U53"/>
  <c r="U51" s="1"/>
  <c r="U23" s="1"/>
  <c r="T53"/>
  <c r="S53"/>
  <c r="R53"/>
  <c r="Q53"/>
  <c r="P53"/>
  <c r="O53"/>
  <c r="N53"/>
  <c r="M53"/>
  <c r="L53"/>
  <c r="K53"/>
  <c r="J53"/>
  <c r="I53"/>
  <c r="H53"/>
  <c r="G53"/>
  <c r="F53"/>
  <c r="E53"/>
  <c r="AU53"/>
  <c r="AU51" s="1"/>
  <c r="AT53"/>
  <c r="AT51" s="1"/>
  <c r="AS53"/>
  <c r="AR53"/>
  <c r="AQ53"/>
  <c r="AP53"/>
  <c r="AO53"/>
  <c r="AN53"/>
  <c r="AM53"/>
  <c r="AL53"/>
  <c r="AK53"/>
  <c r="AJ53"/>
  <c r="AI53"/>
  <c r="AH53"/>
  <c r="AG53"/>
  <c r="AF53"/>
  <c r="AE53"/>
  <c r="AE51" s="1"/>
  <c r="AD53"/>
  <c r="AC53"/>
  <c r="AB53"/>
  <c r="AA53"/>
  <c r="Z53"/>
  <c r="Y53"/>
  <c r="AU54"/>
  <c r="AT54"/>
  <c r="AS54"/>
  <c r="AR54"/>
  <c r="AR52" s="1"/>
  <c r="AQ54"/>
  <c r="AP54"/>
  <c r="AO54"/>
  <c r="AN54"/>
  <c r="AM54"/>
  <c r="AL54"/>
  <c r="AK54"/>
  <c r="AJ54"/>
  <c r="AI54"/>
  <c r="AH54"/>
  <c r="AG54"/>
  <c r="AF54"/>
  <c r="AE54"/>
  <c r="AD54"/>
  <c r="AC54"/>
  <c r="AB54"/>
  <c r="AA54"/>
  <c r="Z54"/>
  <c r="Y54"/>
  <c r="X53"/>
  <c r="W62"/>
  <c r="X18"/>
  <c r="X17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W71"/>
  <c r="BF71" s="1"/>
  <c r="W70"/>
  <c r="W61"/>
  <c r="BF61" s="1"/>
  <c r="W58"/>
  <c r="W57"/>
  <c r="W56"/>
  <c r="W55"/>
  <c r="W50"/>
  <c r="BF50" s="1"/>
  <c r="W49"/>
  <c r="BF49" s="1"/>
  <c r="W48"/>
  <c r="BF48" s="1"/>
  <c r="W47"/>
  <c r="BF47" s="1"/>
  <c r="W28"/>
  <c r="W27"/>
  <c r="W22"/>
  <c r="W21"/>
  <c r="W20"/>
  <c r="BF20" s="1"/>
  <c r="W19"/>
  <c r="BF19" s="1"/>
  <c r="AS48" i="6"/>
  <c r="AV83"/>
  <c r="V88"/>
  <c r="BG88" s="1"/>
  <c r="AV84"/>
  <c r="AU84"/>
  <c r="AT84"/>
  <c r="AS84"/>
  <c r="AU38"/>
  <c r="AT38"/>
  <c r="AS38"/>
  <c r="AU37"/>
  <c r="AT37"/>
  <c r="AS37"/>
  <c r="V94"/>
  <c r="AV65" i="8" l="1"/>
  <c r="AH51"/>
  <c r="AP51"/>
  <c r="AF51"/>
  <c r="AN51"/>
  <c r="AS51"/>
  <c r="AR51"/>
  <c r="AG51"/>
  <c r="AO51"/>
  <c r="F51"/>
  <c r="N51"/>
  <c r="AQ51"/>
  <c r="M51"/>
  <c r="AM51"/>
  <c r="AL51"/>
  <c r="AK51"/>
  <c r="AJ51"/>
  <c r="AI51"/>
  <c r="AC51"/>
  <c r="AA51"/>
  <c r="T51"/>
  <c r="S51"/>
  <c r="R51"/>
  <c r="Q51"/>
  <c r="L51"/>
  <c r="K51"/>
  <c r="J51"/>
  <c r="I51"/>
  <c r="H51"/>
  <c r="E51"/>
  <c r="X51"/>
  <c r="O51"/>
  <c r="G51"/>
  <c r="Z51"/>
  <c r="AD51"/>
  <c r="AB51"/>
  <c r="AW50" i="6"/>
  <c r="P51" i="8"/>
  <c r="AV90" i="6"/>
  <c r="AO90"/>
  <c r="AN90"/>
  <c r="AM90"/>
  <c r="AL90"/>
  <c r="AK90"/>
  <c r="AJ90"/>
  <c r="AP90"/>
  <c r="AH90"/>
  <c r="AG90"/>
  <c r="AF90"/>
  <c r="AE90"/>
  <c r="AD90"/>
  <c r="AC90"/>
  <c r="AB90"/>
  <c r="AA90"/>
  <c r="Z90"/>
  <c r="Y90"/>
  <c r="X90"/>
  <c r="AS83"/>
  <c r="AS81" s="1"/>
  <c r="AQ83"/>
  <c r="AO83"/>
  <c r="AN83"/>
  <c r="AM83"/>
  <c r="AL83"/>
  <c r="AK83"/>
  <c r="AJ83"/>
  <c r="AP83"/>
  <c r="AH83"/>
  <c r="AG83"/>
  <c r="AF83"/>
  <c r="AE83"/>
  <c r="AD83"/>
  <c r="AC83"/>
  <c r="AB83"/>
  <c r="AA83"/>
  <c r="Z83"/>
  <c r="Y83"/>
  <c r="X83"/>
  <c r="AV49"/>
  <c r="AU47"/>
  <c r="U49"/>
  <c r="T49"/>
  <c r="S49"/>
  <c r="R49"/>
  <c r="Q49"/>
  <c r="P49"/>
  <c r="O49"/>
  <c r="N49"/>
  <c r="M49"/>
  <c r="L49"/>
  <c r="K49"/>
  <c r="J49"/>
  <c r="I49"/>
  <c r="H49"/>
  <c r="G49"/>
  <c r="F49"/>
  <c r="E49"/>
  <c r="U50"/>
  <c r="T50"/>
  <c r="S50"/>
  <c r="R50"/>
  <c r="Q50"/>
  <c r="P50"/>
  <c r="O50"/>
  <c r="N50"/>
  <c r="M50"/>
  <c r="L50"/>
  <c r="K50"/>
  <c r="J50"/>
  <c r="I50"/>
  <c r="H50"/>
  <c r="G50"/>
  <c r="F50"/>
  <c r="E50"/>
  <c r="AV51" i="8" l="1"/>
  <c r="AV23" s="1"/>
  <c r="AW83" i="6"/>
  <c r="AW90"/>
  <c r="AW49"/>
  <c r="AV47"/>
  <c r="AV24"/>
  <c r="AU24"/>
  <c r="AT24"/>
  <c r="AS24"/>
  <c r="AR24"/>
  <c r="AQ24"/>
  <c r="AN24"/>
  <c r="AM24"/>
  <c r="AL24"/>
  <c r="AK24"/>
  <c r="AJ24"/>
  <c r="AP24"/>
  <c r="AH24"/>
  <c r="AG24"/>
  <c r="AF24"/>
  <c r="AE24"/>
  <c r="AD24"/>
  <c r="AC24"/>
  <c r="AB24"/>
  <c r="AA24"/>
  <c r="Z24"/>
  <c r="Y24"/>
  <c r="X24"/>
  <c r="AV23"/>
  <c r="AU23"/>
  <c r="AT23"/>
  <c r="AS23"/>
  <c r="AR23"/>
  <c r="AQ23"/>
  <c r="AO23"/>
  <c r="AN23"/>
  <c r="AM23"/>
  <c r="AL23"/>
  <c r="AK23"/>
  <c r="AJ23"/>
  <c r="AP23"/>
  <c r="AH23"/>
  <c r="AG23"/>
  <c r="AF23"/>
  <c r="AE23"/>
  <c r="AD23"/>
  <c r="AC23"/>
  <c r="AB23"/>
  <c r="AA23"/>
  <c r="Z23"/>
  <c r="Y23"/>
  <c r="X23"/>
  <c r="AW23" l="1"/>
  <c r="AW24"/>
  <c r="V87"/>
  <c r="U38" l="1"/>
  <c r="T38"/>
  <c r="S38"/>
  <c r="R38"/>
  <c r="Q38"/>
  <c r="P38"/>
  <c r="O38"/>
  <c r="N38"/>
  <c r="M38"/>
  <c r="L38"/>
  <c r="K38"/>
  <c r="J38"/>
  <c r="I38"/>
  <c r="H38"/>
  <c r="G38"/>
  <c r="F38"/>
  <c r="E38"/>
  <c r="AR84" l="1"/>
  <c r="AQ84"/>
  <c r="AO84"/>
  <c r="AN84"/>
  <c r="AM84"/>
  <c r="AL84"/>
  <c r="AK84"/>
  <c r="AJ84"/>
  <c r="AP84"/>
  <c r="AH84"/>
  <c r="AG84"/>
  <c r="AF84"/>
  <c r="AE84"/>
  <c r="AD84"/>
  <c r="AC84"/>
  <c r="AB84"/>
  <c r="AA84"/>
  <c r="Z84"/>
  <c r="Y84"/>
  <c r="X84"/>
  <c r="AR91"/>
  <c r="AQ91"/>
  <c r="AO91"/>
  <c r="AN91"/>
  <c r="AM91"/>
  <c r="AL91"/>
  <c r="AK91"/>
  <c r="AJ91"/>
  <c r="AP91"/>
  <c r="AH91"/>
  <c r="AG91"/>
  <c r="AF91"/>
  <c r="AF82" s="1"/>
  <c r="AE91"/>
  <c r="AE82" s="1"/>
  <c r="AD91"/>
  <c r="AC91"/>
  <c r="AB91"/>
  <c r="AA91"/>
  <c r="Z91"/>
  <c r="Y91"/>
  <c r="X91"/>
  <c r="AR81"/>
  <c r="AQ81"/>
  <c r="AN81"/>
  <c r="AL81"/>
  <c r="AJ81"/>
  <c r="AP81"/>
  <c r="AG81"/>
  <c r="AF81"/>
  <c r="AE81"/>
  <c r="AD81"/>
  <c r="AC81"/>
  <c r="AB81"/>
  <c r="AA81"/>
  <c r="Z81"/>
  <c r="Y81"/>
  <c r="AR82"/>
  <c r="AN82"/>
  <c r="U91"/>
  <c r="T91"/>
  <c r="S91"/>
  <c r="R91"/>
  <c r="Q91"/>
  <c r="P91"/>
  <c r="O91"/>
  <c r="N91"/>
  <c r="M91"/>
  <c r="L91"/>
  <c r="K91"/>
  <c r="J91"/>
  <c r="I91"/>
  <c r="H91"/>
  <c r="G91"/>
  <c r="F91"/>
  <c r="E91"/>
  <c r="U90"/>
  <c r="T90"/>
  <c r="S90"/>
  <c r="R90"/>
  <c r="Q90"/>
  <c r="P90"/>
  <c r="O90"/>
  <c r="N90"/>
  <c r="M90"/>
  <c r="L90"/>
  <c r="K90"/>
  <c r="J90"/>
  <c r="I90"/>
  <c r="H90"/>
  <c r="G90"/>
  <c r="F90"/>
  <c r="E90"/>
  <c r="U84"/>
  <c r="U82" s="1"/>
  <c r="U48" s="1"/>
  <c r="T84"/>
  <c r="T82" s="1"/>
  <c r="S84"/>
  <c r="R84"/>
  <c r="Q84"/>
  <c r="P84"/>
  <c r="O84"/>
  <c r="O82" s="1"/>
  <c r="N84"/>
  <c r="V84" s="1"/>
  <c r="M84"/>
  <c r="L84"/>
  <c r="K84"/>
  <c r="J84"/>
  <c r="J82" s="1"/>
  <c r="I84"/>
  <c r="H84"/>
  <c r="G84"/>
  <c r="G82" s="1"/>
  <c r="F84"/>
  <c r="F82" s="1"/>
  <c r="E84"/>
  <c r="U83"/>
  <c r="T83"/>
  <c r="S83"/>
  <c r="R83"/>
  <c r="Q83"/>
  <c r="P83"/>
  <c r="O83"/>
  <c r="N83"/>
  <c r="M83"/>
  <c r="L83"/>
  <c r="K83"/>
  <c r="J83"/>
  <c r="I83"/>
  <c r="H83"/>
  <c r="G83"/>
  <c r="F83"/>
  <c r="E83"/>
  <c r="R82"/>
  <c r="K82"/>
  <c r="I82"/>
  <c r="V89"/>
  <c r="V86"/>
  <c r="V85"/>
  <c r="V96"/>
  <c r="V95"/>
  <c r="V93"/>
  <c r="V92"/>
  <c r="V78"/>
  <c r="V77"/>
  <c r="V76"/>
  <c r="V75"/>
  <c r="V74"/>
  <c r="V73"/>
  <c r="V72"/>
  <c r="V71"/>
  <c r="V70"/>
  <c r="V69"/>
  <c r="V58"/>
  <c r="V57"/>
  <c r="V54"/>
  <c r="V53"/>
  <c r="V52"/>
  <c r="V51"/>
  <c r="V45"/>
  <c r="V44"/>
  <c r="V43"/>
  <c r="V42"/>
  <c r="V41"/>
  <c r="V40"/>
  <c r="V39"/>
  <c r="V36"/>
  <c r="V35"/>
  <c r="V34"/>
  <c r="V33"/>
  <c r="V32"/>
  <c r="V31"/>
  <c r="V30"/>
  <c r="V29"/>
  <c r="V28"/>
  <c r="V27"/>
  <c r="U37"/>
  <c r="U24"/>
  <c r="U23"/>
  <c r="AL82" l="1"/>
  <c r="AW84"/>
  <c r="AW91"/>
  <c r="AJ82"/>
  <c r="AA82"/>
  <c r="Y82"/>
  <c r="AC82"/>
  <c r="AG82"/>
  <c r="AD82"/>
  <c r="AH82"/>
  <c r="S82"/>
  <c r="P82"/>
  <c r="M82"/>
  <c r="AB82"/>
  <c r="U81"/>
  <c r="U47" s="1"/>
  <c r="U21" s="1"/>
  <c r="U101" s="1"/>
  <c r="T81"/>
  <c r="S81"/>
  <c r="R81"/>
  <c r="Q81"/>
  <c r="P81"/>
  <c r="J81"/>
  <c r="V83"/>
  <c r="Q82"/>
  <c r="V91"/>
  <c r="L82"/>
  <c r="H82"/>
  <c r="N81"/>
  <c r="M81"/>
  <c r="I81"/>
  <c r="G81"/>
  <c r="F81"/>
  <c r="V90"/>
  <c r="AW36"/>
  <c r="AX36" s="1"/>
  <c r="AW72"/>
  <c r="AX72" s="1"/>
  <c r="AW76"/>
  <c r="AX76" s="1"/>
  <c r="K81"/>
  <c r="O81"/>
  <c r="AW35"/>
  <c r="AX35" s="1"/>
  <c r="AW69"/>
  <c r="AW73"/>
  <c r="AW77"/>
  <c r="AX77" s="1"/>
  <c r="AW96"/>
  <c r="AX96" s="1"/>
  <c r="H81"/>
  <c r="L81"/>
  <c r="Z82"/>
  <c r="AQ82"/>
  <c r="AK82"/>
  <c r="AO82"/>
  <c r="AW70"/>
  <c r="AW74"/>
  <c r="AW78"/>
  <c r="AX78" s="1"/>
  <c r="AW71"/>
  <c r="AW75"/>
  <c r="AX75" s="1"/>
  <c r="AP82"/>
  <c r="AM82"/>
  <c r="AT47"/>
  <c r="N82"/>
  <c r="AO81"/>
  <c r="AH81"/>
  <c r="AK81"/>
  <c r="X82"/>
  <c r="AM81"/>
  <c r="X81"/>
  <c r="E81"/>
  <c r="E82"/>
  <c r="U22"/>
  <c r="U102" s="1"/>
  <c r="AR24" i="8"/>
  <c r="AR16" s="1"/>
  <c r="V44"/>
  <c r="W44" s="1"/>
  <c r="BF44" s="1"/>
  <c r="W43"/>
  <c r="BF43" s="1"/>
  <c r="V69"/>
  <c r="W69" s="1"/>
  <c r="W67"/>
  <c r="W66"/>
  <c r="AW82" i="6" l="1"/>
  <c r="AW81"/>
  <c r="BG78"/>
  <c r="V82"/>
  <c r="V81"/>
  <c r="W26" i="8"/>
  <c r="W25"/>
  <c r="U103" i="6"/>
  <c r="AU52" i="8"/>
  <c r="AU24" s="1"/>
  <c r="AU16" s="1"/>
  <c r="AW79"/>
  <c r="AW78"/>
  <c r="AW59"/>
  <c r="AW60" l="1"/>
  <c r="AU23"/>
  <c r="AU15" s="1"/>
  <c r="AU84" s="1"/>
  <c r="AU86" s="1"/>
  <c r="V52" i="7"/>
  <c r="V51"/>
  <c r="BF52" l="1"/>
  <c r="BF51"/>
  <c r="AS47" i="6" l="1"/>
  <c r="AU22" l="1"/>
  <c r="AU102" s="1"/>
  <c r="AT22"/>
  <c r="AT102" s="1"/>
  <c r="AS22"/>
  <c r="AS102" s="1"/>
  <c r="G24"/>
  <c r="K24"/>
  <c r="AI68" i="7"/>
  <c r="V79" i="8"/>
  <c r="W79" s="1"/>
  <c r="BF79" s="1"/>
  <c r="V78"/>
  <c r="W78" s="1"/>
  <c r="BF78" s="1"/>
  <c r="W77"/>
  <c r="V76"/>
  <c r="W76" s="1"/>
  <c r="W75"/>
  <c r="W74"/>
  <c r="AT52"/>
  <c r="AT24" s="1"/>
  <c r="AT16" s="1"/>
  <c r="AS52"/>
  <c r="AS24" s="1"/>
  <c r="AS16" s="1"/>
  <c r="U73"/>
  <c r="T73"/>
  <c r="S73"/>
  <c r="R73"/>
  <c r="Q73"/>
  <c r="P73"/>
  <c r="O73"/>
  <c r="N73"/>
  <c r="M73"/>
  <c r="L73"/>
  <c r="K73"/>
  <c r="J73"/>
  <c r="I73"/>
  <c r="H73"/>
  <c r="G73"/>
  <c r="F73"/>
  <c r="AT23"/>
  <c r="AT15" s="1"/>
  <c r="AT84" s="1"/>
  <c r="AT86" s="1"/>
  <c r="W63"/>
  <c r="V60"/>
  <c r="W60" s="1"/>
  <c r="BF60" s="1"/>
  <c r="V59"/>
  <c r="W59" s="1"/>
  <c r="BF59" s="1"/>
  <c r="X54"/>
  <c r="U54"/>
  <c r="T54"/>
  <c r="S54"/>
  <c r="R54"/>
  <c r="Q54"/>
  <c r="P54"/>
  <c r="O54"/>
  <c r="N54"/>
  <c r="M54"/>
  <c r="L54"/>
  <c r="K54"/>
  <c r="J54"/>
  <c r="I54"/>
  <c r="H54"/>
  <c r="G54"/>
  <c r="F54"/>
  <c r="E54"/>
  <c r="AH23"/>
  <c r="W53"/>
  <c r="V46"/>
  <c r="W46" s="1"/>
  <c r="BF46" s="1"/>
  <c r="W45"/>
  <c r="BF45" s="1"/>
  <c r="T52" l="1"/>
  <c r="T24" s="1"/>
  <c r="T16" s="1"/>
  <c r="T85" s="1"/>
  <c r="M52"/>
  <c r="M24" s="1"/>
  <c r="L52"/>
  <c r="L24" s="1"/>
  <c r="L16" s="1"/>
  <c r="L85" s="1"/>
  <c r="U52"/>
  <c r="U24" s="1"/>
  <c r="U16" s="1"/>
  <c r="U85" s="1"/>
  <c r="P52"/>
  <c r="P24" s="1"/>
  <c r="P16" s="1"/>
  <c r="P85" s="1"/>
  <c r="O52"/>
  <c r="N52"/>
  <c r="N24" s="1"/>
  <c r="N16" s="1"/>
  <c r="N85" s="1"/>
  <c r="K52"/>
  <c r="K24" s="1"/>
  <c r="K16" s="1"/>
  <c r="K85" s="1"/>
  <c r="J52"/>
  <c r="J24" s="1"/>
  <c r="J16" s="1"/>
  <c r="J85" s="1"/>
  <c r="I52"/>
  <c r="I24" s="1"/>
  <c r="I16" s="1"/>
  <c r="I85" s="1"/>
  <c r="H52"/>
  <c r="H24" s="1"/>
  <c r="H16" s="1"/>
  <c r="H85" s="1"/>
  <c r="G52"/>
  <c r="G24" s="1"/>
  <c r="G16" s="1"/>
  <c r="G85" s="1"/>
  <c r="F52"/>
  <c r="F24" s="1"/>
  <c r="AS23"/>
  <c r="AS15" s="1"/>
  <c r="AS84" s="1"/>
  <c r="AS86" s="1"/>
  <c r="Y24"/>
  <c r="AC24"/>
  <c r="AC16" s="1"/>
  <c r="AG52"/>
  <c r="AK52"/>
  <c r="AK24" s="1"/>
  <c r="AK16" s="1"/>
  <c r="AO52"/>
  <c r="AO24" s="1"/>
  <c r="AO16" s="1"/>
  <c r="AO85" s="1"/>
  <c r="Z52"/>
  <c r="Z24" s="1"/>
  <c r="AD52"/>
  <c r="AD24" s="1"/>
  <c r="AD16" s="1"/>
  <c r="AH52"/>
  <c r="AL52"/>
  <c r="AL24" s="1"/>
  <c r="AP52"/>
  <c r="W54"/>
  <c r="AA52"/>
  <c r="AA24" s="1"/>
  <c r="AA16" s="1"/>
  <c r="AE52"/>
  <c r="AE24" s="1"/>
  <c r="AI52"/>
  <c r="AI24" s="1"/>
  <c r="AM52"/>
  <c r="AM24" s="1"/>
  <c r="AQ52"/>
  <c r="X52"/>
  <c r="X24" s="1"/>
  <c r="AB52"/>
  <c r="AB24" s="1"/>
  <c r="AF52"/>
  <c r="AF24" s="1"/>
  <c r="AF16" s="1"/>
  <c r="AJ52"/>
  <c r="AN52"/>
  <c r="AN24" s="1"/>
  <c r="E23"/>
  <c r="F23"/>
  <c r="J23"/>
  <c r="J15" s="1"/>
  <c r="J84" s="1"/>
  <c r="N23"/>
  <c r="N15" s="1"/>
  <c r="N84" s="1"/>
  <c r="I23"/>
  <c r="I15" s="1"/>
  <c r="I84" s="1"/>
  <c r="M23"/>
  <c r="M15" s="1"/>
  <c r="M84" s="1"/>
  <c r="G23"/>
  <c r="G15" s="1"/>
  <c r="G84" s="1"/>
  <c r="K23"/>
  <c r="K15" s="1"/>
  <c r="K84" s="1"/>
  <c r="O23"/>
  <c r="O15" s="1"/>
  <c r="O84" s="1"/>
  <c r="AH15"/>
  <c r="AH84" s="1"/>
  <c r="H23"/>
  <c r="H15" s="1"/>
  <c r="H84" s="1"/>
  <c r="L23"/>
  <c r="L15" s="1"/>
  <c r="L84" s="1"/>
  <c r="P23"/>
  <c r="P15" s="1"/>
  <c r="P84" s="1"/>
  <c r="T23"/>
  <c r="T15" s="1"/>
  <c r="T84" s="1"/>
  <c r="AQ23"/>
  <c r="AQ15" s="1"/>
  <c r="AQ84" s="1"/>
  <c r="AQ86" s="1"/>
  <c r="Z23"/>
  <c r="Z15" s="1"/>
  <c r="AH24"/>
  <c r="AO23"/>
  <c r="AO15" s="1"/>
  <c r="AN23"/>
  <c r="AL23"/>
  <c r="AL15" s="1"/>
  <c r="AK23"/>
  <c r="AJ23"/>
  <c r="AJ15" s="1"/>
  <c r="AG23"/>
  <c r="AG15" s="1"/>
  <c r="AV15" s="1"/>
  <c r="AF23"/>
  <c r="AD23"/>
  <c r="AB23"/>
  <c r="R52"/>
  <c r="R24" s="1"/>
  <c r="R16" s="1"/>
  <c r="R85" s="1"/>
  <c r="W73"/>
  <c r="AJ24"/>
  <c r="AI23"/>
  <c r="AI15" s="1"/>
  <c r="AE23"/>
  <c r="AE15" s="1"/>
  <c r="AC23"/>
  <c r="Y23"/>
  <c r="X23"/>
  <c r="S52"/>
  <c r="S24" s="1"/>
  <c r="S16" s="1"/>
  <c r="S85" s="1"/>
  <c r="Q24"/>
  <c r="O24"/>
  <c r="O16" s="1"/>
  <c r="S23"/>
  <c r="S15" s="1"/>
  <c r="S84" s="1"/>
  <c r="R23"/>
  <c r="R15" s="1"/>
  <c r="R84" s="1"/>
  <c r="AP23"/>
  <c r="AP15" s="1"/>
  <c r="AP84" s="1"/>
  <c r="AP86" s="1"/>
  <c r="Q23"/>
  <c r="U15"/>
  <c r="U84" s="1"/>
  <c r="AA23"/>
  <c r="AT77" i="7"/>
  <c r="AT68"/>
  <c r="V87"/>
  <c r="AS77"/>
  <c r="AS65" s="1"/>
  <c r="AS15" s="1"/>
  <c r="AS92" s="1"/>
  <c r="AR77"/>
  <c r="AR65" s="1"/>
  <c r="AR15" s="1"/>
  <c r="AR92" s="1"/>
  <c r="AQ77"/>
  <c r="AQ65" s="1"/>
  <c r="AQ15" s="1"/>
  <c r="AQ92" s="1"/>
  <c r="AP77"/>
  <c r="AP65" s="1"/>
  <c r="AO65"/>
  <c r="AG77"/>
  <c r="AF77"/>
  <c r="AE77"/>
  <c r="AD77"/>
  <c r="AC77"/>
  <c r="AB77"/>
  <c r="AA77"/>
  <c r="Z77"/>
  <c r="Y77"/>
  <c r="X77"/>
  <c r="U77"/>
  <c r="T77"/>
  <c r="S77"/>
  <c r="R77"/>
  <c r="Q77"/>
  <c r="P77"/>
  <c r="O77"/>
  <c r="N77"/>
  <c r="M77"/>
  <c r="L77"/>
  <c r="K77"/>
  <c r="J77"/>
  <c r="I77"/>
  <c r="H77"/>
  <c r="G77"/>
  <c r="F77"/>
  <c r="E77"/>
  <c r="V86"/>
  <c r="BF86" s="1"/>
  <c r="V80"/>
  <c r="V85"/>
  <c r="V79"/>
  <c r="AS68"/>
  <c r="AR68"/>
  <c r="AR66" s="1"/>
  <c r="AR16" s="1"/>
  <c r="AR93" s="1"/>
  <c r="AQ68"/>
  <c r="AQ66" s="1"/>
  <c r="AQ16" s="1"/>
  <c r="AQ93" s="1"/>
  <c r="AP68"/>
  <c r="AO68"/>
  <c r="AN68"/>
  <c r="AN66" s="1"/>
  <c r="AM68"/>
  <c r="AL68"/>
  <c r="AL66" s="1"/>
  <c r="AK68"/>
  <c r="AJ68"/>
  <c r="AJ66" s="1"/>
  <c r="AH68"/>
  <c r="AG68"/>
  <c r="AF68"/>
  <c r="AE68"/>
  <c r="AD68"/>
  <c r="AC68"/>
  <c r="AB68"/>
  <c r="AA68"/>
  <c r="Z68"/>
  <c r="Y68"/>
  <c r="X68"/>
  <c r="U68"/>
  <c r="T68"/>
  <c r="S68"/>
  <c r="R68"/>
  <c r="Q68"/>
  <c r="P68"/>
  <c r="O68"/>
  <c r="N68"/>
  <c r="M68"/>
  <c r="L68"/>
  <c r="K68"/>
  <c r="J68"/>
  <c r="I68"/>
  <c r="H68"/>
  <c r="G68"/>
  <c r="F68"/>
  <c r="E68"/>
  <c r="U67"/>
  <c r="T67"/>
  <c r="S67"/>
  <c r="R67"/>
  <c r="Q67"/>
  <c r="P67"/>
  <c r="O67"/>
  <c r="N67"/>
  <c r="M67"/>
  <c r="L67"/>
  <c r="K67"/>
  <c r="J67"/>
  <c r="I67"/>
  <c r="H67"/>
  <c r="G67"/>
  <c r="F67"/>
  <c r="E67"/>
  <c r="V72"/>
  <c r="BF72" s="1"/>
  <c r="V71"/>
  <c r="V70"/>
  <c r="BF70" s="1"/>
  <c r="V69"/>
  <c r="AG24" i="8" l="1"/>
  <c r="AG16" s="1"/>
  <c r="AV52"/>
  <c r="AV24" s="1"/>
  <c r="U86"/>
  <c r="AT66" i="7"/>
  <c r="AT16" s="1"/>
  <c r="AT93" s="1"/>
  <c r="AS66"/>
  <c r="AS16" s="1"/>
  <c r="AS93" s="1"/>
  <c r="AS94" s="1"/>
  <c r="AV78"/>
  <c r="AW78" s="1"/>
  <c r="AV68"/>
  <c r="AV77"/>
  <c r="AW77" s="1"/>
  <c r="AV67"/>
  <c r="BF71"/>
  <c r="BF69"/>
  <c r="X16" i="8"/>
  <c r="X85" s="1"/>
  <c r="AR23"/>
  <c r="AR15" s="1"/>
  <c r="AR84" s="1"/>
  <c r="AR86" s="1"/>
  <c r="W51"/>
  <c r="W65"/>
  <c r="E52"/>
  <c r="E15"/>
  <c r="O85"/>
  <c r="Q15"/>
  <c r="Q84" s="1"/>
  <c r="Q16"/>
  <c r="Q85" s="1"/>
  <c r="AK15"/>
  <c r="AK84" s="1"/>
  <c r="AE16"/>
  <c r="AE85" s="1"/>
  <c r="AD15"/>
  <c r="AD84" s="1"/>
  <c r="Y15"/>
  <c r="AN16"/>
  <c r="AN85" s="1"/>
  <c r="AA85"/>
  <c r="AE84"/>
  <c r="AG84"/>
  <c r="AC85"/>
  <c r="AL16"/>
  <c r="AL85" s="1"/>
  <c r="AC15"/>
  <c r="AC84" s="1"/>
  <c r="AM16"/>
  <c r="AM85" s="1"/>
  <c r="M16"/>
  <c r="M85" s="1"/>
  <c r="M86" s="1"/>
  <c r="AA15"/>
  <c r="AA84" s="1"/>
  <c r="AB16"/>
  <c r="AB85" s="1"/>
  <c r="AF85"/>
  <c r="X15"/>
  <c r="X84" s="1"/>
  <c r="AI84"/>
  <c r="AJ84"/>
  <c r="AO84"/>
  <c r="AO86" s="1"/>
  <c r="AD85"/>
  <c r="AK85"/>
  <c r="Z84"/>
  <c r="AH16"/>
  <c r="AH85" s="1"/>
  <c r="AH86" s="1"/>
  <c r="AJ16"/>
  <c r="AF84"/>
  <c r="AI16"/>
  <c r="AI85" s="1"/>
  <c r="Y16"/>
  <c r="Y85" s="1"/>
  <c r="AN15"/>
  <c r="AN84" s="1"/>
  <c r="AB15"/>
  <c r="AP24"/>
  <c r="AP16" s="1"/>
  <c r="AM23"/>
  <c r="H86"/>
  <c r="J86"/>
  <c r="P86"/>
  <c r="L86"/>
  <c r="K86"/>
  <c r="N86"/>
  <c r="I86"/>
  <c r="G86"/>
  <c r="S86"/>
  <c r="T86"/>
  <c r="R86"/>
  <c r="BF87" i="7"/>
  <c r="U66"/>
  <c r="AR94"/>
  <c r="AM66"/>
  <c r="AI66"/>
  <c r="AI16" s="1"/>
  <c r="AL65"/>
  <c r="AJ65"/>
  <c r="AJ15" s="1"/>
  <c r="AJ92" s="1"/>
  <c r="AO66"/>
  <c r="AK66"/>
  <c r="AN65"/>
  <c r="AK65"/>
  <c r="S65"/>
  <c r="BF85"/>
  <c r="T66"/>
  <c r="S66"/>
  <c r="R66"/>
  <c r="T65"/>
  <c r="R65"/>
  <c r="U65"/>
  <c r="AM65"/>
  <c r="AI65"/>
  <c r="AI15" s="1"/>
  <c r="AI92" s="1"/>
  <c r="F16" i="8"/>
  <c r="F15"/>
  <c r="AP66" i="7"/>
  <c r="AQ94"/>
  <c r="AT65"/>
  <c r="AT15" s="1"/>
  <c r="AT92" s="1"/>
  <c r="AJ16"/>
  <c r="V62"/>
  <c r="BF62" s="1"/>
  <c r="V61"/>
  <c r="BF61" s="1"/>
  <c r="V60"/>
  <c r="BF60" s="1"/>
  <c r="V59"/>
  <c r="BF59" s="1"/>
  <c r="V58"/>
  <c r="BF58" s="1"/>
  <c r="V57"/>
  <c r="BF57" s="1"/>
  <c r="V56"/>
  <c r="BF56" s="1"/>
  <c r="V55"/>
  <c r="BF55" s="1"/>
  <c r="V54"/>
  <c r="BF54" s="1"/>
  <c r="V53"/>
  <c r="BF53" s="1"/>
  <c r="V50"/>
  <c r="BF50" s="1"/>
  <c r="V49"/>
  <c r="BF49" s="1"/>
  <c r="V20"/>
  <c r="V44"/>
  <c r="BF44" s="1"/>
  <c r="V19"/>
  <c r="AU21" i="6"/>
  <c r="AU101" s="1"/>
  <c r="AU103" s="1"/>
  <c r="AT21"/>
  <c r="AS21"/>
  <c r="AS101" s="1"/>
  <c r="AS103" s="1"/>
  <c r="AX71"/>
  <c r="T37"/>
  <c r="S37"/>
  <c r="R37"/>
  <c r="Q37"/>
  <c r="P37"/>
  <c r="O37"/>
  <c r="N37"/>
  <c r="M37"/>
  <c r="L37"/>
  <c r="K37"/>
  <c r="J37"/>
  <c r="I37"/>
  <c r="H37"/>
  <c r="G37"/>
  <c r="F37"/>
  <c r="E37"/>
  <c r="AR97"/>
  <c r="AR47" s="1"/>
  <c r="AR98"/>
  <c r="AR38"/>
  <c r="AQ38"/>
  <c r="AR37"/>
  <c r="AV85" i="8" l="1"/>
  <c r="AB84"/>
  <c r="AG85"/>
  <c r="AV16"/>
  <c r="AT94" i="7"/>
  <c r="T15"/>
  <c r="T92" s="1"/>
  <c r="BF20"/>
  <c r="S15"/>
  <c r="S92" s="1"/>
  <c r="AQ16" i="8"/>
  <c r="Y84"/>
  <c r="Y86" s="1"/>
  <c r="AJ85"/>
  <c r="AJ86" s="1"/>
  <c r="Z85"/>
  <c r="Z86" s="1"/>
  <c r="W52"/>
  <c r="E24"/>
  <c r="E84"/>
  <c r="W15"/>
  <c r="O86"/>
  <c r="Q86"/>
  <c r="AT101" i="6"/>
  <c r="AT103" s="1"/>
  <c r="AR21"/>
  <c r="AR101" s="1"/>
  <c r="V38"/>
  <c r="V37"/>
  <c r="AF86" i="8"/>
  <c r="AN86"/>
  <c r="AC86"/>
  <c r="AA86"/>
  <c r="AK86"/>
  <c r="X86"/>
  <c r="AE86"/>
  <c r="AD86"/>
  <c r="AI86"/>
  <c r="AM15"/>
  <c r="AL84"/>
  <c r="AN15" i="7"/>
  <c r="AN92" s="1"/>
  <c r="AK15"/>
  <c r="AK92" s="1"/>
  <c r="R16"/>
  <c r="R93" s="1"/>
  <c r="S16"/>
  <c r="S93" s="1"/>
  <c r="AO15"/>
  <c r="AO92" s="1"/>
  <c r="U16"/>
  <c r="U93" s="1"/>
  <c r="AL15"/>
  <c r="AL92" s="1"/>
  <c r="AM15"/>
  <c r="AM92" s="1"/>
  <c r="AL16"/>
  <c r="AL93" s="1"/>
  <c r="AO16"/>
  <c r="AO93" s="1"/>
  <c r="AP16"/>
  <c r="AP93" s="1"/>
  <c r="AP15"/>
  <c r="AP92" s="1"/>
  <c r="AN16"/>
  <c r="AN93" s="1"/>
  <c r="AM16"/>
  <c r="AM93" s="1"/>
  <c r="AK16"/>
  <c r="AK93" s="1"/>
  <c r="AJ93"/>
  <c r="AJ94" s="1"/>
  <c r="AI93"/>
  <c r="U15"/>
  <c r="U92" s="1"/>
  <c r="R15"/>
  <c r="R92" s="1"/>
  <c r="F84" i="8"/>
  <c r="F85"/>
  <c r="T16" i="7"/>
  <c r="T93" s="1"/>
  <c r="AR48" i="6"/>
  <c r="AR22" s="1"/>
  <c r="AR102" s="1"/>
  <c r="AM84" i="8" l="1"/>
  <c r="AM86" s="1"/>
  <c r="AB86"/>
  <c r="AG86"/>
  <c r="W84"/>
  <c r="AN94" i="7"/>
  <c r="T94"/>
  <c r="S94"/>
  <c r="E16" i="8"/>
  <c r="W24"/>
  <c r="AL86"/>
  <c r="AR103" i="6"/>
  <c r="R94" i="7"/>
  <c r="AK94"/>
  <c r="AO94"/>
  <c r="U94"/>
  <c r="AL94"/>
  <c r="AM94"/>
  <c r="AI94"/>
  <c r="AP94"/>
  <c r="F86" i="8"/>
  <c r="V64" i="7"/>
  <c r="BF64" s="1"/>
  <c r="V63"/>
  <c r="BF63" s="1"/>
  <c r="Y98" i="6"/>
  <c r="Z98"/>
  <c r="AA98"/>
  <c r="AB98"/>
  <c r="AC98"/>
  <c r="AD98"/>
  <c r="AE98"/>
  <c r="AF98"/>
  <c r="AG98"/>
  <c r="AH98"/>
  <c r="AP98"/>
  <c r="AJ98"/>
  <c r="AK98"/>
  <c r="AL98"/>
  <c r="AM98"/>
  <c r="AN98"/>
  <c r="AO98"/>
  <c r="AQ98"/>
  <c r="X98"/>
  <c r="AW98" s="1"/>
  <c r="Y97"/>
  <c r="Z97"/>
  <c r="AA97"/>
  <c r="AB97"/>
  <c r="AC97"/>
  <c r="AD97"/>
  <c r="AE97"/>
  <c r="AF97"/>
  <c r="AG97"/>
  <c r="AH97"/>
  <c r="AP97"/>
  <c r="AJ97"/>
  <c r="AK97"/>
  <c r="AL97"/>
  <c r="AM97"/>
  <c r="AN97"/>
  <c r="AO97"/>
  <c r="AQ97"/>
  <c r="X97"/>
  <c r="AX69"/>
  <c r="AX70"/>
  <c r="Y38"/>
  <c r="Z38"/>
  <c r="AA38"/>
  <c r="AB38"/>
  <c r="AC38"/>
  <c r="AD38"/>
  <c r="AE38"/>
  <c r="AF38"/>
  <c r="AG38"/>
  <c r="AH38"/>
  <c r="AP38"/>
  <c r="AJ38"/>
  <c r="AK38"/>
  <c r="AL38"/>
  <c r="AM38"/>
  <c r="AN38"/>
  <c r="AO38"/>
  <c r="Y37"/>
  <c r="Z37"/>
  <c r="AA37"/>
  <c r="AB37"/>
  <c r="AC37"/>
  <c r="AD37"/>
  <c r="AE37"/>
  <c r="AF37"/>
  <c r="AG37"/>
  <c r="AH37"/>
  <c r="AP37"/>
  <c r="AJ37"/>
  <c r="AK37"/>
  <c r="AL37"/>
  <c r="AM37"/>
  <c r="AN37"/>
  <c r="AO37"/>
  <c r="AQ37"/>
  <c r="X38"/>
  <c r="X37"/>
  <c r="AX46"/>
  <c r="AV45"/>
  <c r="AX45" s="1"/>
  <c r="AV44"/>
  <c r="AV43"/>
  <c r="F24"/>
  <c r="H24"/>
  <c r="I24"/>
  <c r="J24"/>
  <c r="L24"/>
  <c r="M24"/>
  <c r="N24"/>
  <c r="O24"/>
  <c r="P24"/>
  <c r="Q24"/>
  <c r="R24"/>
  <c r="S24"/>
  <c r="T24"/>
  <c r="F23"/>
  <c r="G23"/>
  <c r="H23"/>
  <c r="I23"/>
  <c r="J23"/>
  <c r="K23"/>
  <c r="L23"/>
  <c r="M23"/>
  <c r="N23"/>
  <c r="O23"/>
  <c r="P23"/>
  <c r="Q23"/>
  <c r="R23"/>
  <c r="S23"/>
  <c r="T23"/>
  <c r="E24"/>
  <c r="E23"/>
  <c r="V91" i="7"/>
  <c r="BF91" s="1"/>
  <c r="V88"/>
  <c r="BF88" s="1"/>
  <c r="V76"/>
  <c r="BF76" s="1"/>
  <c r="V74"/>
  <c r="BF74" s="1"/>
  <c r="V73"/>
  <c r="BF73" s="1"/>
  <c r="AH66"/>
  <c r="AG66"/>
  <c r="AF66"/>
  <c r="AE66"/>
  <c r="AD66"/>
  <c r="AC66"/>
  <c r="AB66"/>
  <c r="AA66"/>
  <c r="Z66"/>
  <c r="Y66"/>
  <c r="X66"/>
  <c r="Q66"/>
  <c r="P66"/>
  <c r="O66"/>
  <c r="N66"/>
  <c r="M66"/>
  <c r="L66"/>
  <c r="K66"/>
  <c r="J66"/>
  <c r="I66"/>
  <c r="H66"/>
  <c r="G66"/>
  <c r="F66"/>
  <c r="E66"/>
  <c r="AH65"/>
  <c r="AG65"/>
  <c r="AF65"/>
  <c r="AE65"/>
  <c r="AD65"/>
  <c r="AC65"/>
  <c r="AB65"/>
  <c r="AA65"/>
  <c r="Z65"/>
  <c r="Y65"/>
  <c r="X65"/>
  <c r="Q65"/>
  <c r="P65"/>
  <c r="O65"/>
  <c r="N65"/>
  <c r="M65"/>
  <c r="L65"/>
  <c r="K65"/>
  <c r="J65"/>
  <c r="I65"/>
  <c r="H65"/>
  <c r="G65"/>
  <c r="F65"/>
  <c r="E65"/>
  <c r="V43"/>
  <c r="V21"/>
  <c r="AV84" i="8" l="1"/>
  <c r="AV86" s="1"/>
  <c r="AV66" i="7"/>
  <c r="AW66" s="1"/>
  <c r="AV65"/>
  <c r="AW65" s="1"/>
  <c r="AW97" i="6"/>
  <c r="E85" i="8"/>
  <c r="W16"/>
  <c r="AX43" i="6"/>
  <c r="AV37"/>
  <c r="AV21" s="1"/>
  <c r="AV101" s="1"/>
  <c r="AX44"/>
  <c r="AV38"/>
  <c r="AV22" s="1"/>
  <c r="AV102" s="1"/>
  <c r="V50"/>
  <c r="V49"/>
  <c r="V23"/>
  <c r="V24"/>
  <c r="AH15" i="7"/>
  <c r="AH92" s="1"/>
  <c r="AD15"/>
  <c r="AD92" s="1"/>
  <c r="AQ47" i="6"/>
  <c r="AQ21" s="1"/>
  <c r="AQ101" s="1"/>
  <c r="AQ48"/>
  <c r="AO47"/>
  <c r="AO21" s="1"/>
  <c r="AF15" i="7"/>
  <c r="AF92" s="1"/>
  <c r="AA15"/>
  <c r="AA92" s="1"/>
  <c r="AE15"/>
  <c r="AE92" s="1"/>
  <c r="E16"/>
  <c r="E93" s="1"/>
  <c r="V48"/>
  <c r="V47"/>
  <c r="BF47" s="1"/>
  <c r="H16"/>
  <c r="H93" s="1"/>
  <c r="P16"/>
  <c r="P93" s="1"/>
  <c r="AD16"/>
  <c r="AD93" s="1"/>
  <c r="Y15"/>
  <c r="AB16"/>
  <c r="AB93" s="1"/>
  <c r="AF16"/>
  <c r="AF93" s="1"/>
  <c r="L16"/>
  <c r="L93" s="1"/>
  <c r="AG15"/>
  <c r="AG92" s="1"/>
  <c r="AG16"/>
  <c r="AG93" s="1"/>
  <c r="AA16"/>
  <c r="AA93" s="1"/>
  <c r="AE16"/>
  <c r="AE93" s="1"/>
  <c r="M16"/>
  <c r="M93" s="1"/>
  <c r="H15"/>
  <c r="H92" s="1"/>
  <c r="L15"/>
  <c r="L92" s="1"/>
  <c r="P15"/>
  <c r="P92" s="1"/>
  <c r="K15"/>
  <c r="K92" s="1"/>
  <c r="AC16"/>
  <c r="AC93" s="1"/>
  <c r="O15"/>
  <c r="O92" s="1"/>
  <c r="G15"/>
  <c r="G92" s="1"/>
  <c r="V17"/>
  <c r="V18"/>
  <c r="I16"/>
  <c r="I93" s="1"/>
  <c r="Q16"/>
  <c r="Q93" s="1"/>
  <c r="G16"/>
  <c r="G93" s="1"/>
  <c r="K16"/>
  <c r="K93" s="1"/>
  <c r="O16"/>
  <c r="O93" s="1"/>
  <c r="V77"/>
  <c r="F15"/>
  <c r="F92" s="1"/>
  <c r="J15"/>
  <c r="J92" s="1"/>
  <c r="N15"/>
  <c r="N92" s="1"/>
  <c r="F16"/>
  <c r="F93" s="1"/>
  <c r="J16"/>
  <c r="J93" s="1"/>
  <c r="N16"/>
  <c r="N93" s="1"/>
  <c r="V67"/>
  <c r="BF67" s="1"/>
  <c r="I15"/>
  <c r="I92" s="1"/>
  <c r="M15"/>
  <c r="M92" s="1"/>
  <c r="Q15"/>
  <c r="Q92" s="1"/>
  <c r="V78"/>
  <c r="BF78" s="1"/>
  <c r="Z15"/>
  <c r="Z92" s="1"/>
  <c r="AC15"/>
  <c r="AC92" s="1"/>
  <c r="V68"/>
  <c r="BF68" s="1"/>
  <c r="AW37" i="6" l="1"/>
  <c r="X15" i="7"/>
  <c r="BF48"/>
  <c r="AW38" i="6"/>
  <c r="W85" i="8"/>
  <c r="E86"/>
  <c r="W86" s="1"/>
  <c r="AH16" i="7"/>
  <c r="AH93" s="1"/>
  <c r="AH94" s="1"/>
  <c r="X16"/>
  <c r="Y16"/>
  <c r="Y92"/>
  <c r="BF77"/>
  <c r="L94"/>
  <c r="AF94"/>
  <c r="AA94"/>
  <c r="K94"/>
  <c r="Z16"/>
  <c r="Z93" s="1"/>
  <c r="Z94" s="1"/>
  <c r="AC94"/>
  <c r="AG94"/>
  <c r="AE94"/>
  <c r="F94"/>
  <c r="AB15"/>
  <c r="AB92" s="1"/>
  <c r="AB94" s="1"/>
  <c r="M94"/>
  <c r="I94"/>
  <c r="J94"/>
  <c r="N94"/>
  <c r="Q94"/>
  <c r="H94"/>
  <c r="P94"/>
  <c r="G94"/>
  <c r="AD94"/>
  <c r="O94"/>
  <c r="V46"/>
  <c r="V93"/>
  <c r="V66"/>
  <c r="BF66" s="1"/>
  <c r="V16"/>
  <c r="V65"/>
  <c r="BF65" s="1"/>
  <c r="X92" l="1"/>
  <c r="AW92" s="1"/>
  <c r="AW15"/>
  <c r="X93"/>
  <c r="Y93"/>
  <c r="Y94" s="1"/>
  <c r="V45"/>
  <c r="E15"/>
  <c r="X94" l="1"/>
  <c r="AW94" s="1"/>
  <c r="V15"/>
  <c r="E92"/>
  <c r="E17" i="6"/>
  <c r="F17"/>
  <c r="F15" s="1"/>
  <c r="G17"/>
  <c r="G15" s="1"/>
  <c r="H17"/>
  <c r="H15" s="1"/>
  <c r="I17"/>
  <c r="I15" s="1"/>
  <c r="J17"/>
  <c r="J15" s="1"/>
  <c r="K17"/>
  <c r="K15" s="1"/>
  <c r="L17"/>
  <c r="L15" s="1"/>
  <c r="M17"/>
  <c r="M15" s="1"/>
  <c r="N17"/>
  <c r="N15" s="1"/>
  <c r="O17"/>
  <c r="O15" s="1"/>
  <c r="P17"/>
  <c r="P15" s="1"/>
  <c r="Q17"/>
  <c r="Q15" s="1"/>
  <c r="R17"/>
  <c r="R15" s="1"/>
  <c r="S17"/>
  <c r="S15" s="1"/>
  <c r="T17"/>
  <c r="T15" s="1"/>
  <c r="E18"/>
  <c r="E16" s="1"/>
  <c r="F18"/>
  <c r="F16" s="1"/>
  <c r="G18"/>
  <c r="G16" s="1"/>
  <c r="H18"/>
  <c r="H16" s="1"/>
  <c r="I18"/>
  <c r="I16" s="1"/>
  <c r="J18"/>
  <c r="J16" s="1"/>
  <c r="K18"/>
  <c r="K16" s="1"/>
  <c r="L18"/>
  <c r="L16" s="1"/>
  <c r="M18"/>
  <c r="M16" s="1"/>
  <c r="N18"/>
  <c r="N16" s="1"/>
  <c r="O18"/>
  <c r="O16" s="1"/>
  <c r="P18"/>
  <c r="P16" s="1"/>
  <c r="Q18"/>
  <c r="Q16" s="1"/>
  <c r="R18"/>
  <c r="R16" s="1"/>
  <c r="S18"/>
  <c r="S16" s="1"/>
  <c r="T18"/>
  <c r="T16" s="1"/>
  <c r="V19"/>
  <c r="BG19" s="1"/>
  <c r="V20"/>
  <c r="BG20" s="1"/>
  <c r="AX73"/>
  <c r="AX74"/>
  <c r="J48"/>
  <c r="N48"/>
  <c r="F47"/>
  <c r="K47"/>
  <c r="N47"/>
  <c r="O47"/>
  <c r="S47"/>
  <c r="G48"/>
  <c r="I48"/>
  <c r="K48"/>
  <c r="M48"/>
  <c r="O48"/>
  <c r="Q48"/>
  <c r="S48"/>
  <c r="AO48"/>
  <c r="AO22" s="1"/>
  <c r="AO102" s="1"/>
  <c r="AQ22"/>
  <c r="AQ102" s="1"/>
  <c r="AV99"/>
  <c r="AX99" s="1"/>
  <c r="AV100"/>
  <c r="AX100" s="1"/>
  <c r="AO101"/>
  <c r="V15" l="1"/>
  <c r="BG15" s="1"/>
  <c r="AK48"/>
  <c r="AK22" s="1"/>
  <c r="AK102" s="1"/>
  <c r="AG48"/>
  <c r="AG22" s="1"/>
  <c r="AG102" s="1"/>
  <c r="AC48"/>
  <c r="AC22" s="1"/>
  <c r="AC102" s="1"/>
  <c r="Y48"/>
  <c r="Y22" s="1"/>
  <c r="Y102" s="1"/>
  <c r="X48"/>
  <c r="AP47"/>
  <c r="AP21" s="1"/>
  <c r="AO103"/>
  <c r="AQ103"/>
  <c r="AN47"/>
  <c r="AN21" s="1"/>
  <c r="AB47"/>
  <c r="AB21" s="1"/>
  <c r="AJ47"/>
  <c r="AJ21" s="1"/>
  <c r="AF47"/>
  <c r="AF21" s="1"/>
  <c r="Q47"/>
  <c r="Q21" s="1"/>
  <c r="Q101" s="1"/>
  <c r="M47"/>
  <c r="M21" s="1"/>
  <c r="M101" s="1"/>
  <c r="I47"/>
  <c r="I21" s="1"/>
  <c r="I101" s="1"/>
  <c r="E47"/>
  <c r="AJ48"/>
  <c r="AJ22" s="1"/>
  <c r="AJ102" s="1"/>
  <c r="AF48"/>
  <c r="AF22" s="1"/>
  <c r="AF102" s="1"/>
  <c r="AB48"/>
  <c r="AB22" s="1"/>
  <c r="AB102" s="1"/>
  <c r="AN48"/>
  <c r="AN22" s="1"/>
  <c r="AN102" s="1"/>
  <c r="R48"/>
  <c r="R22" s="1"/>
  <c r="R102" s="1"/>
  <c r="F48"/>
  <c r="F22" s="1"/>
  <c r="F102" s="1"/>
  <c r="AL47"/>
  <c r="AL21" s="1"/>
  <c r="AH47"/>
  <c r="AH21" s="1"/>
  <c r="AD47"/>
  <c r="AD21" s="1"/>
  <c r="Z47"/>
  <c r="Z21" s="1"/>
  <c r="AM47"/>
  <c r="AM21" s="1"/>
  <c r="AE47"/>
  <c r="AE21" s="1"/>
  <c r="AA47"/>
  <c r="AA21" s="1"/>
  <c r="T47"/>
  <c r="T21" s="1"/>
  <c r="T101" s="1"/>
  <c r="P47"/>
  <c r="P21" s="1"/>
  <c r="P101" s="1"/>
  <c r="L47"/>
  <c r="L21" s="1"/>
  <c r="L101" s="1"/>
  <c r="H47"/>
  <c r="H21" s="1"/>
  <c r="H101" s="1"/>
  <c r="R47"/>
  <c r="R21" s="1"/>
  <c r="R101" s="1"/>
  <c r="J47"/>
  <c r="J21" s="1"/>
  <c r="J101" s="1"/>
  <c r="O22"/>
  <c r="O102" s="1"/>
  <c r="G22"/>
  <c r="G102" s="1"/>
  <c r="F21"/>
  <c r="F101" s="1"/>
  <c r="V18"/>
  <c r="BG18" s="1"/>
  <c r="AV97"/>
  <c r="AX97" s="1"/>
  <c r="AL48"/>
  <c r="AL22" s="1"/>
  <c r="AL102" s="1"/>
  <c r="AH48"/>
  <c r="AH22" s="1"/>
  <c r="AH102" s="1"/>
  <c r="AD48"/>
  <c r="AD22" s="1"/>
  <c r="AD102" s="1"/>
  <c r="N21"/>
  <c r="N101" s="1"/>
  <c r="AM48"/>
  <c r="AM22" s="1"/>
  <c r="AM102" s="1"/>
  <c r="AP48"/>
  <c r="AP22" s="1"/>
  <c r="AP102" s="1"/>
  <c r="AE48"/>
  <c r="AE22" s="1"/>
  <c r="AE102" s="1"/>
  <c r="AA48"/>
  <c r="AA22" s="1"/>
  <c r="AA102" s="1"/>
  <c r="T48"/>
  <c r="T22" s="1"/>
  <c r="T102" s="1"/>
  <c r="P48"/>
  <c r="P22" s="1"/>
  <c r="P102" s="1"/>
  <c r="L48"/>
  <c r="L22" s="1"/>
  <c r="L102" s="1"/>
  <c r="AK47"/>
  <c r="AK21" s="1"/>
  <c r="AG47"/>
  <c r="AG21" s="1"/>
  <c r="AC47"/>
  <c r="AC21" s="1"/>
  <c r="Y47"/>
  <c r="Q22"/>
  <c r="Q102" s="1"/>
  <c r="M22"/>
  <c r="M102" s="1"/>
  <c r="I22"/>
  <c r="I102" s="1"/>
  <c r="S21"/>
  <c r="S101" s="1"/>
  <c r="O21"/>
  <c r="O101" s="1"/>
  <c r="K21"/>
  <c r="K101" s="1"/>
  <c r="V92" i="7"/>
  <c r="E94"/>
  <c r="V94" s="1"/>
  <c r="V16" i="6"/>
  <c r="BG16" s="1"/>
  <c r="N22"/>
  <c r="N102" s="1"/>
  <c r="J22"/>
  <c r="J102" s="1"/>
  <c r="E48"/>
  <c r="G47"/>
  <c r="G21" s="1"/>
  <c r="G101" s="1"/>
  <c r="S22"/>
  <c r="S102" s="1"/>
  <c r="K22"/>
  <c r="K102" s="1"/>
  <c r="AV98"/>
  <c r="AX98" s="1"/>
  <c r="Z48"/>
  <c r="Z22" s="1"/>
  <c r="H48"/>
  <c r="H22" s="1"/>
  <c r="H102" s="1"/>
  <c r="V17"/>
  <c r="BG17" s="1"/>
  <c r="AW48" l="1"/>
  <c r="X22"/>
  <c r="Y21"/>
  <c r="Y101" s="1"/>
  <c r="Z102"/>
  <c r="V48"/>
  <c r="E21"/>
  <c r="E101" s="1"/>
  <c r="V101" s="1"/>
  <c r="V47"/>
  <c r="AH101"/>
  <c r="AH103" s="1"/>
  <c r="AB101"/>
  <c r="AB103" s="1"/>
  <c r="AA101"/>
  <c r="AA103" s="1"/>
  <c r="AL101"/>
  <c r="AL103" s="1"/>
  <c r="AN101"/>
  <c r="AN103" s="1"/>
  <c r="AP101"/>
  <c r="AP103" s="1"/>
  <c r="AC101"/>
  <c r="AC103" s="1"/>
  <c r="AG101"/>
  <c r="AG103" s="1"/>
  <c r="AE101"/>
  <c r="AE103" s="1"/>
  <c r="Z101"/>
  <c r="AF101"/>
  <c r="AF103" s="1"/>
  <c r="AK101"/>
  <c r="AK103" s="1"/>
  <c r="AM101"/>
  <c r="AM103" s="1"/>
  <c r="AD101"/>
  <c r="AD103" s="1"/>
  <c r="AJ101"/>
  <c r="AJ103" s="1"/>
  <c r="P103"/>
  <c r="T103"/>
  <c r="G103"/>
  <c r="H103"/>
  <c r="L103"/>
  <c r="I103"/>
  <c r="M103"/>
  <c r="O103"/>
  <c r="Q103"/>
  <c r="K103"/>
  <c r="X47"/>
  <c r="J103"/>
  <c r="E22"/>
  <c r="V22" s="1"/>
  <c r="F103"/>
  <c r="S103"/>
  <c r="R103"/>
  <c r="N103"/>
  <c r="X102" l="1"/>
  <c r="AW102" s="1"/>
  <c r="AW22"/>
  <c r="X21"/>
  <c r="AW21" s="1"/>
  <c r="AW47"/>
  <c r="Y103"/>
  <c r="Z103"/>
  <c r="E102"/>
  <c r="V102" s="1"/>
  <c r="X101" l="1"/>
  <c r="AW101" s="1"/>
  <c r="E103"/>
  <c r="V103" s="1"/>
  <c r="X103" l="1"/>
  <c r="AV103" l="1"/>
  <c r="AW103" s="1"/>
  <c r="AV64" i="8"/>
  <c r="V21" i="6"/>
</calcChain>
</file>

<file path=xl/sharedStrings.xml><?xml version="1.0" encoding="utf-8"?>
<sst xmlns="http://schemas.openxmlformats.org/spreadsheetml/2006/main" count="515" uniqueCount="204">
  <si>
    <t>Курс</t>
  </si>
  <si>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</si>
  <si>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</si>
  <si>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</si>
  <si>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</si>
  <si>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</si>
  <si>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</si>
  <si>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</si>
  <si>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</si>
  <si>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</si>
  <si>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</si>
  <si>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</si>
  <si>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Июнь</t>
  </si>
  <si>
    <t>Июль</t>
  </si>
  <si>
    <t>Август</t>
  </si>
  <si>
    <t>Номера календарных недель</t>
  </si>
  <si>
    <t>Порядковые номера  недель учебного года</t>
  </si>
  <si>
    <t>обяз. уч.</t>
  </si>
  <si>
    <t>сам. р. с.</t>
  </si>
  <si>
    <t>Всего час. в неделю самостоятельной работы студентов</t>
  </si>
  <si>
    <t>Всего часов в неделю</t>
  </si>
  <si>
    <t>История</t>
  </si>
  <si>
    <t>ОГСЭ.03</t>
  </si>
  <si>
    <t>ОГСЭ.04</t>
  </si>
  <si>
    <t>Профессиональный цикл</t>
  </si>
  <si>
    <t>Профессиональные модули</t>
  </si>
  <si>
    <t>ПМ.03</t>
  </si>
  <si>
    <t>МДК.03.01</t>
  </si>
  <si>
    <t>КАЛЕНДАРНЫЙ УЧЕБНЫЙ ГРАФИК</t>
  </si>
  <si>
    <t>Форма обучения - очная</t>
  </si>
  <si>
    <t>2   к  у  р  с</t>
  </si>
  <si>
    <t>Всего часов</t>
  </si>
  <si>
    <t>Всего час. в неделю обязательной учебной нагрузки</t>
  </si>
  <si>
    <t>2 КУРС</t>
  </si>
  <si>
    <t>ОГСЭ.05</t>
  </si>
  <si>
    <t>УП.01.01</t>
  </si>
  <si>
    <t>3 КУРС</t>
  </si>
  <si>
    <t>МДК.02.01</t>
  </si>
  <si>
    <t>ОГСЭ</t>
  </si>
  <si>
    <t>ПП</t>
  </si>
  <si>
    <t>ПМ</t>
  </si>
  <si>
    <t>Физическая культура</t>
  </si>
  <si>
    <t>П</t>
  </si>
  <si>
    <t>Профессиональная подгоовка</t>
  </si>
  <si>
    <t>Общиы гуманитарный и социально-экономический цикл</t>
  </si>
  <si>
    <t>Общепрофессионыльные дисциплины</t>
  </si>
  <si>
    <t>ЕН.02</t>
  </si>
  <si>
    <t>ЕН.01</t>
  </si>
  <si>
    <t>ЕН</t>
  </si>
  <si>
    <t xml:space="preserve">     Май</t>
  </si>
  <si>
    <t>3 курс</t>
  </si>
  <si>
    <t>ПМ.02.</t>
  </si>
  <si>
    <t>Экономика организации</t>
  </si>
  <si>
    <t xml:space="preserve"> 5янв. – 11янв.</t>
  </si>
  <si>
    <t>Математический и общий естественнонаучный цикл</t>
  </si>
  <si>
    <t>Математика</t>
  </si>
  <si>
    <t>МДК.02.02</t>
  </si>
  <si>
    <t xml:space="preserve">  29сент. -  5 окт.</t>
  </si>
  <si>
    <t>12 янв - 18янв</t>
  </si>
  <si>
    <t>30 мар – 5  апр.</t>
  </si>
  <si>
    <t>4 мая-10 мая</t>
  </si>
  <si>
    <t>1 июня-7 июня</t>
  </si>
  <si>
    <t>29 июн-05 июл</t>
  </si>
  <si>
    <t xml:space="preserve"> 3 нояб. -9 ноя</t>
  </si>
  <si>
    <t xml:space="preserve">  1сент. - 7 сент.</t>
  </si>
  <si>
    <t>1 дек. – 7 дек.</t>
  </si>
  <si>
    <t>29 дек. - 4 янв.</t>
  </si>
  <si>
    <t>2 фев. -8 фев.</t>
  </si>
  <si>
    <t>2 мар. –  8 мар.</t>
  </si>
  <si>
    <t xml:space="preserve"> 24 ав г-31 авг.</t>
  </si>
  <si>
    <t>Нормативный срок обучения - 2 года 10 месяцев</t>
  </si>
  <si>
    <t>Финансы, денежное обращение и кредит</t>
  </si>
  <si>
    <t>Бухгалтерская технология проведения и оформления инвентаризации</t>
  </si>
  <si>
    <t>ПМ.03.</t>
  </si>
  <si>
    <t xml:space="preserve">Проведение расчетов с бюджетом и внебюджетными фондами </t>
  </si>
  <si>
    <t>Организация расчетов с бюджетом и внебюджетными фондами</t>
  </si>
  <si>
    <t>ПП.03</t>
  </si>
  <si>
    <t>ОГСЭ.02</t>
  </si>
  <si>
    <t>Основы бухгалтерского учета</t>
  </si>
  <si>
    <t>ПМ.01</t>
  </si>
  <si>
    <t>МДК. 01.01</t>
  </si>
  <si>
    <t>ПМ.06</t>
  </si>
  <si>
    <t>Выполнение работ по должности служащего Кассир</t>
  </si>
  <si>
    <t>МДК. 06.01</t>
  </si>
  <si>
    <t>ОГСЭ.01</t>
  </si>
  <si>
    <t>Основы философии</t>
  </si>
  <si>
    <t>Иностранный язык в профессиональной деятельности</t>
  </si>
  <si>
    <t>Экологические основы природопользования</t>
  </si>
  <si>
    <t>Практические основы бухгалтерского учета активов организации</t>
  </si>
  <si>
    <t>Документирование хозяйственных операций и ведение бухгалтерского учета активов  организации</t>
  </si>
  <si>
    <t>ОПД.03</t>
  </si>
  <si>
    <t>Налоги иналогообложение</t>
  </si>
  <si>
    <t>ОПД.10</t>
  </si>
  <si>
    <t>ОПД.01</t>
  </si>
  <si>
    <t>ОПД.02</t>
  </si>
  <si>
    <t>ОПД.00</t>
  </si>
  <si>
    <t>ОПД.04</t>
  </si>
  <si>
    <t>ОПД.08</t>
  </si>
  <si>
    <t>ОПД.09</t>
  </si>
  <si>
    <t>ОПД.11</t>
  </si>
  <si>
    <t>Безопасность жизнедеятельности</t>
  </si>
  <si>
    <t>УП.06.01</t>
  </si>
  <si>
    <t>Статистика</t>
  </si>
  <si>
    <t>Экзамен по модулю</t>
  </si>
  <si>
    <t>ОПД.06</t>
  </si>
  <si>
    <t>ОПД.19</t>
  </si>
  <si>
    <t>ОПД.20</t>
  </si>
  <si>
    <t>ОПД.21</t>
  </si>
  <si>
    <t>ОПД.22</t>
  </si>
  <si>
    <t>Правовое обеспечение профессиональной деятельности</t>
  </si>
  <si>
    <t>Ведение бухгалтерского учета источников формирования активов, выполнение работ по инвентаризации активов  организации</t>
  </si>
  <si>
    <t>Практические основы бухгалтерского учета источников формирования активов, выполнения работ по инвентаризации активов организации</t>
  </si>
  <si>
    <t>ПП.02</t>
  </si>
  <si>
    <t>05 июль -00 июля</t>
  </si>
  <si>
    <t>ОПД.16</t>
  </si>
  <si>
    <t>ОПД.17</t>
  </si>
  <si>
    <t>ОПД.18</t>
  </si>
  <si>
    <t>ПМ.04</t>
  </si>
  <si>
    <t>МДК.04.01</t>
  </si>
  <si>
    <t>Технология составления и использования бухгалтерской отчетности</t>
  </si>
  <si>
    <t>МДК.04.02</t>
  </si>
  <si>
    <t>ПП.04</t>
  </si>
  <si>
    <t>Физическая       культура</t>
  </si>
  <si>
    <t>Выполнение работ по профессии "Кассир"</t>
  </si>
  <si>
    <t>Основы анализа бухгалтерской отчетности</t>
  </si>
  <si>
    <t>Психология общения</t>
  </si>
  <si>
    <t>Аудит</t>
  </si>
  <si>
    <t>по специальности среднего профессионального образования 38.02.01 "Экономика и бухгалтерский учет (по отраслям)"</t>
  </si>
  <si>
    <t>по специальности среднего профессионального образования 38.02.01 "Экономика и бухгалтерский учет"</t>
  </si>
  <si>
    <t>по специальности среднего профессионального образования  38.02.01 «Экономика и бухгалтерский учет (по отраслям)»</t>
  </si>
  <si>
    <t>Квалификация: Бухгалтер</t>
  </si>
  <si>
    <t>Основы анализа финансово-хозяйственной деятельности</t>
  </si>
  <si>
    <t>Документационное обеспчение управления и архивоведение</t>
  </si>
  <si>
    <t>государственное бюджетное профессиональное образовательное учреждение  Ростовской области "Ростовский-на-Дону колледж связи и информатики""</t>
  </si>
  <si>
    <t>ОП.08</t>
  </si>
  <si>
    <t>Информационные технологии в профессиональной деятельности</t>
  </si>
  <si>
    <t xml:space="preserve">ОП.12 </t>
  </si>
  <si>
    <t>Бизнес планирование</t>
  </si>
  <si>
    <t>ОП.14</t>
  </si>
  <si>
    <t>Бухгалтерские программы</t>
  </si>
  <si>
    <t>ОП.05</t>
  </si>
  <si>
    <t>ОП.07</t>
  </si>
  <si>
    <t>Основы предпринимательской деятельности</t>
  </si>
  <si>
    <t>Практическая подготовка (Учебная практика)</t>
  </si>
  <si>
    <t>Практическая подготовка (Производственная практика (по профилю специальности))</t>
  </si>
  <si>
    <t>Практическая подготовка Производственная практика (по профилю специальности)</t>
  </si>
  <si>
    <t xml:space="preserve"> Составление и использование бухгалтерской отчетности</t>
  </si>
  <si>
    <t>Практическая подготовка Производственная практика (пл профилю специальности)</t>
  </si>
  <si>
    <t>ОПД.13</t>
  </si>
  <si>
    <t>ПД.00</t>
  </si>
  <si>
    <t>Практическая подготовка Производственная практика (преддипломная )</t>
  </si>
  <si>
    <t xml:space="preserve">ЭК.04 </t>
  </si>
  <si>
    <t xml:space="preserve">Экзамен по модудю </t>
  </si>
  <si>
    <t>1 июня -7 июня</t>
  </si>
  <si>
    <t xml:space="preserve">08 июня  -14 июня </t>
  </si>
  <si>
    <t>15 июня-21 июня</t>
  </si>
  <si>
    <t>22 июня-28 июня</t>
  </si>
  <si>
    <t>06 июл-12 июл</t>
  </si>
  <si>
    <t xml:space="preserve"> 25 ав г-31 авг.</t>
  </si>
  <si>
    <t>29 июн-05  июл</t>
  </si>
  <si>
    <t>1 КУРС</t>
  </si>
  <si>
    <t>Общеобразовательная подготовка</t>
  </si>
  <si>
    <t>ОО</t>
  </si>
  <si>
    <t>БД.00</t>
  </si>
  <si>
    <t>Базовые дисциплины</t>
  </si>
  <si>
    <t>БД.01</t>
  </si>
  <si>
    <t>Русский язык</t>
  </si>
  <si>
    <t>БД.02</t>
  </si>
  <si>
    <t>Литература</t>
  </si>
  <si>
    <t>БД.03</t>
  </si>
  <si>
    <t>БД.04</t>
  </si>
  <si>
    <t>БД.05</t>
  </si>
  <si>
    <t>БД.06</t>
  </si>
  <si>
    <t>БД.07</t>
  </si>
  <si>
    <t>БД.08</t>
  </si>
  <si>
    <t>БД.09</t>
  </si>
  <si>
    <t>1 курс</t>
  </si>
  <si>
    <t>ПД.01</t>
  </si>
  <si>
    <t>ПД.02</t>
  </si>
  <si>
    <t>ПД.03</t>
  </si>
  <si>
    <t>государственное бюджетное профессиональное образовательное учреждение  Ростовской области "Ростовский-на-Дону колледж связи и информатики"</t>
  </si>
  <si>
    <t xml:space="preserve">  27 июл-2 авг</t>
  </si>
  <si>
    <t xml:space="preserve">Родная (региональная) литература </t>
  </si>
  <si>
    <t xml:space="preserve">Иностранный  язык </t>
  </si>
  <si>
    <t xml:space="preserve">История </t>
  </si>
  <si>
    <t xml:space="preserve">Общестовзнание </t>
  </si>
  <si>
    <t xml:space="preserve">Астрономия </t>
  </si>
  <si>
    <t xml:space="preserve">Физическая культура </t>
  </si>
  <si>
    <t xml:space="preserve">Основы безопасности жизнедеятельности </t>
  </si>
  <si>
    <t>сам.р.с.</t>
  </si>
  <si>
    <t xml:space="preserve">Экономика </t>
  </si>
  <si>
    <t>География</t>
  </si>
  <si>
    <t>ЭК.00</t>
  </si>
  <si>
    <t>Элективные курсы</t>
  </si>
  <si>
    <t>ЭК.01</t>
  </si>
  <si>
    <t>ЭК.02</t>
  </si>
  <si>
    <t>ЭК.03</t>
  </si>
  <si>
    <t>ЭК.04</t>
  </si>
  <si>
    <t>Социальная нформатика</t>
  </si>
  <si>
    <t xml:space="preserve">Основы проектной деятельности </t>
  </si>
  <si>
    <t>Введение в бухгалтерский учет</t>
  </si>
  <si>
    <t>Основы финансовой грамотности</t>
  </si>
  <si>
    <t>30 мар – 5 апр.</t>
  </si>
  <si>
    <t xml:space="preserve">                                                                                                                                                                    «Утверждаю»
Директор ГБПОУ РО «РКСИ»
_________________ С.Н. Горбунов
"                  
</t>
  </si>
</sst>
</file>

<file path=xl/styles.xml><?xml version="1.0" encoding="utf-8"?>
<styleSheet xmlns="http://schemas.openxmlformats.org/spreadsheetml/2006/main">
  <numFmts count="1">
    <numFmt numFmtId="164" formatCode="0.0"/>
  </numFmts>
  <fonts count="32">
    <font>
      <sz val="11"/>
      <color theme="1"/>
      <name val="Calibri"/>
      <family val="2"/>
      <charset val="204"/>
      <scheme val="minor"/>
    </font>
    <font>
      <b/>
      <sz val="6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u/>
      <sz val="11"/>
      <color indexed="12"/>
      <name val="Calibri"/>
      <family val="2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1" fillId="0" borderId="0" applyNumberFormat="0" applyFill="0" applyBorder="0" applyAlignment="0" applyProtection="0">
      <alignment vertical="top"/>
      <protection locked="0"/>
    </xf>
  </cellStyleXfs>
  <cellXfs count="305">
    <xf numFmtId="0" fontId="0" fillId="0" borderId="0" xfId="0"/>
    <xf numFmtId="0" fontId="6" fillId="0" borderId="0" xfId="0" applyFont="1"/>
    <xf numFmtId="0" fontId="4" fillId="0" borderId="3" xfId="0" applyFont="1" applyBorder="1" applyAlignment="1">
      <alignment horizontal="center" vertical="center" textRotation="90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textRotation="90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8" xfId="0" applyFont="1" applyBorder="1" applyAlignment="1">
      <alignment horizontal="center" vertical="center" textRotation="90"/>
    </xf>
    <xf numFmtId="0" fontId="4" fillId="0" borderId="9" xfId="0" applyFont="1" applyBorder="1" applyAlignment="1">
      <alignment horizontal="center" vertical="center" textRotation="90" wrapText="1"/>
    </xf>
    <xf numFmtId="0" fontId="4" fillId="0" borderId="7" xfId="0" applyFont="1" applyBorder="1" applyAlignment="1">
      <alignment horizontal="center" vertical="center" textRotation="90" wrapText="1"/>
    </xf>
    <xf numFmtId="0" fontId="0" fillId="0" borderId="4" xfId="0" applyBorder="1"/>
    <xf numFmtId="0" fontId="0" fillId="0" borderId="10" xfId="0" applyBorder="1"/>
    <xf numFmtId="0" fontId="0" fillId="0" borderId="6" xfId="0" applyBorder="1"/>
    <xf numFmtId="0" fontId="6" fillId="0" borderId="0" xfId="0" applyFont="1" applyBorder="1"/>
    <xf numFmtId="0" fontId="0" fillId="0" borderId="0" xfId="0" applyBorder="1"/>
    <xf numFmtId="0" fontId="13" fillId="0" borderId="0" xfId="0" applyFont="1" applyAlignment="1"/>
    <xf numFmtId="0" fontId="13" fillId="0" borderId="7" xfId="0" applyFont="1" applyBorder="1" applyAlignment="1"/>
    <xf numFmtId="0" fontId="13" fillId="0" borderId="7" xfId="0" applyFont="1" applyBorder="1" applyAlignment="1">
      <alignment horizontal="center"/>
    </xf>
    <xf numFmtId="0" fontId="16" fillId="2" borderId="1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3" fillId="0" borderId="13" xfId="1" applyFont="1" applyBorder="1" applyAlignment="1" applyProtection="1">
      <alignment horizontal="center" textRotation="90"/>
    </xf>
    <xf numFmtId="0" fontId="4" fillId="0" borderId="9" xfId="0" applyFont="1" applyBorder="1" applyAlignment="1">
      <alignment horizontal="center" vertical="center" textRotation="90"/>
    </xf>
    <xf numFmtId="0" fontId="4" fillId="0" borderId="12" xfId="0" applyFont="1" applyBorder="1" applyAlignment="1">
      <alignment horizontal="center" vertical="center" textRotation="90"/>
    </xf>
    <xf numFmtId="0" fontId="19" fillId="0" borderId="0" xfId="0" applyFont="1" applyBorder="1"/>
    <xf numFmtId="0" fontId="20" fillId="0" borderId="0" xfId="0" applyFont="1" applyBorder="1"/>
    <xf numFmtId="164" fontId="6" fillId="0" borderId="0" xfId="0" applyNumberFormat="1" applyFont="1" applyBorder="1"/>
    <xf numFmtId="0" fontId="13" fillId="0" borderId="0" xfId="0" applyFont="1" applyBorder="1" applyAlignment="1">
      <alignment horizontal="left"/>
    </xf>
    <xf numFmtId="0" fontId="4" fillId="3" borderId="1" xfId="0" applyFont="1" applyFill="1" applyBorder="1" applyAlignment="1">
      <alignment horizontal="center" wrapText="1"/>
    </xf>
    <xf numFmtId="0" fontId="13" fillId="0" borderId="0" xfId="0" applyFont="1" applyBorder="1" applyAlignment="1"/>
    <xf numFmtId="0" fontId="13" fillId="0" borderId="0" xfId="0" applyFont="1" applyBorder="1" applyAlignment="1">
      <alignment horizontal="center"/>
    </xf>
    <xf numFmtId="14" fontId="13" fillId="0" borderId="0" xfId="0" applyNumberFormat="1" applyFont="1" applyAlignment="1">
      <alignment horizontal="right"/>
    </xf>
    <xf numFmtId="0" fontId="13" fillId="0" borderId="0" xfId="0" applyFont="1" applyAlignment="1">
      <alignment horizontal="right"/>
    </xf>
    <xf numFmtId="0" fontId="4" fillId="0" borderId="5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16" fillId="5" borderId="2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wrapText="1"/>
    </xf>
    <xf numFmtId="0" fontId="16" fillId="5" borderId="2" xfId="0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  <xf numFmtId="0" fontId="0" fillId="3" borderId="0" xfId="0" applyFill="1"/>
    <xf numFmtId="0" fontId="0" fillId="3" borderId="0" xfId="0" applyFill="1" applyBorder="1"/>
    <xf numFmtId="0" fontId="19" fillId="3" borderId="0" xfId="0" applyFont="1" applyFill="1" applyBorder="1"/>
    <xf numFmtId="0" fontId="20" fillId="3" borderId="0" xfId="0" applyFont="1" applyFill="1" applyBorder="1"/>
    <xf numFmtId="164" fontId="6" fillId="3" borderId="0" xfId="0" applyNumberFormat="1" applyFont="1" applyFill="1" applyBorder="1"/>
    <xf numFmtId="0" fontId="9" fillId="7" borderId="5" xfId="0" applyFont="1" applyFill="1" applyBorder="1" applyAlignment="1">
      <alignment horizontal="center"/>
    </xf>
    <xf numFmtId="0" fontId="7" fillId="7" borderId="2" xfId="0" applyFont="1" applyFill="1" applyBorder="1" applyAlignment="1">
      <alignment horizontal="center" vertical="center"/>
    </xf>
    <xf numFmtId="0" fontId="12" fillId="6" borderId="2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18" fillId="6" borderId="2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 wrapText="1"/>
    </xf>
    <xf numFmtId="0" fontId="9" fillId="6" borderId="5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vertical="center" textRotation="90" wrapText="1"/>
    </xf>
    <xf numFmtId="0" fontId="16" fillId="8" borderId="2" xfId="0" applyFont="1" applyFill="1" applyBorder="1" applyAlignment="1">
      <alignment horizontal="center" vertical="center"/>
    </xf>
    <xf numFmtId="0" fontId="4" fillId="9" borderId="5" xfId="0" applyFont="1" applyFill="1" applyBorder="1" applyAlignment="1">
      <alignment horizontal="center" wrapText="1"/>
    </xf>
    <xf numFmtId="0" fontId="4" fillId="9" borderId="1" xfId="0" applyFont="1" applyFill="1" applyBorder="1" applyAlignment="1">
      <alignment horizontal="center" wrapText="1"/>
    </xf>
    <xf numFmtId="0" fontId="16" fillId="9" borderId="2" xfId="0" applyFont="1" applyFill="1" applyBorder="1" applyAlignment="1">
      <alignment horizontal="center" vertical="center"/>
    </xf>
    <xf numFmtId="0" fontId="16" fillId="9" borderId="2" xfId="0" applyFont="1" applyFill="1" applyBorder="1" applyAlignment="1">
      <alignment horizontal="center" vertical="center" wrapText="1"/>
    </xf>
    <xf numFmtId="0" fontId="16" fillId="8" borderId="2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/>
    </xf>
    <xf numFmtId="0" fontId="8" fillId="8" borderId="2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wrapText="1"/>
    </xf>
    <xf numFmtId="0" fontId="9" fillId="5" borderId="2" xfId="0" applyFont="1" applyFill="1" applyBorder="1" applyAlignment="1">
      <alignment horizontal="center"/>
    </xf>
    <xf numFmtId="0" fontId="4" fillId="10" borderId="1" xfId="0" applyFont="1" applyFill="1" applyBorder="1" applyAlignment="1">
      <alignment horizontal="center" wrapText="1"/>
    </xf>
    <xf numFmtId="0" fontId="16" fillId="10" borderId="2" xfId="0" applyFont="1" applyFill="1" applyBorder="1" applyAlignment="1">
      <alignment horizontal="center" vertical="center"/>
    </xf>
    <xf numFmtId="0" fontId="16" fillId="10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6" fillId="11" borderId="2" xfId="0" applyFont="1" applyFill="1" applyBorder="1" applyAlignment="1">
      <alignment horizontal="center" vertical="center" wrapText="1"/>
    </xf>
    <xf numFmtId="0" fontId="16" fillId="8" borderId="1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13" fillId="0" borderId="0" xfId="0" applyFont="1" applyAlignment="1"/>
    <xf numFmtId="0" fontId="13" fillId="0" borderId="7" xfId="0" applyFont="1" applyBorder="1" applyAlignment="1"/>
    <xf numFmtId="0" fontId="18" fillId="4" borderId="2" xfId="0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textRotation="90"/>
    </xf>
    <xf numFmtId="0" fontId="9" fillId="0" borderId="1" xfId="0" applyFont="1" applyBorder="1" applyAlignment="1">
      <alignment horizontal="center" textRotation="90"/>
    </xf>
    <xf numFmtId="0" fontId="9" fillId="0" borderId="11" xfId="0" applyFont="1" applyBorder="1" applyAlignment="1">
      <alignment textRotation="90"/>
    </xf>
    <xf numFmtId="0" fontId="9" fillId="0" borderId="5" xfId="0" applyFont="1" applyBorder="1" applyAlignment="1">
      <alignment horizontal="center" textRotation="90"/>
    </xf>
    <xf numFmtId="0" fontId="9" fillId="0" borderId="5" xfId="0" applyFont="1" applyBorder="1" applyAlignment="1">
      <alignment textRotation="90" wrapText="1"/>
    </xf>
    <xf numFmtId="0" fontId="9" fillId="0" borderId="1" xfId="0" applyFont="1" applyBorder="1" applyAlignment="1">
      <alignment textRotation="90" wrapText="1"/>
    </xf>
    <xf numFmtId="0" fontId="13" fillId="5" borderId="2" xfId="0" applyFont="1" applyFill="1" applyBorder="1" applyAlignment="1">
      <alignment horizontal="center" vertical="center" wrapText="1"/>
    </xf>
    <xf numFmtId="0" fontId="25" fillId="0" borderId="5" xfId="0" applyFont="1" applyBorder="1" applyAlignment="1">
      <alignment horizontal="center" textRotation="90"/>
    </xf>
    <xf numFmtId="0" fontId="9" fillId="0" borderId="3" xfId="0" applyFont="1" applyBorder="1" applyAlignment="1">
      <alignment horizontal="center" vertical="center" textRotation="89"/>
    </xf>
    <xf numFmtId="0" fontId="25" fillId="0" borderId="5" xfId="0" applyFont="1" applyBorder="1" applyAlignment="1">
      <alignment horizontal="center" vertical="center" textRotation="89"/>
    </xf>
    <xf numFmtId="0" fontId="16" fillId="12" borderId="2" xfId="0" applyFont="1" applyFill="1" applyBorder="1" applyAlignment="1">
      <alignment horizontal="center" vertical="center" wrapText="1"/>
    </xf>
    <xf numFmtId="0" fontId="16" fillId="12" borderId="2" xfId="0" applyFont="1" applyFill="1" applyBorder="1" applyAlignment="1">
      <alignment horizontal="center" vertical="center"/>
    </xf>
    <xf numFmtId="0" fontId="12" fillId="7" borderId="2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 vertical="center"/>
    </xf>
    <xf numFmtId="0" fontId="26" fillId="4" borderId="2" xfId="0" applyFont="1" applyFill="1" applyBorder="1" applyAlignment="1">
      <alignment horizontal="center" vertical="center"/>
    </xf>
    <xf numFmtId="0" fontId="26" fillId="6" borderId="2" xfId="0" applyFont="1" applyFill="1" applyBorder="1" applyAlignment="1">
      <alignment horizontal="center" vertical="center"/>
    </xf>
    <xf numFmtId="0" fontId="13" fillId="6" borderId="5" xfId="0" applyFont="1" applyFill="1" applyBorder="1" applyAlignment="1">
      <alignment horizontal="center" vertical="center"/>
    </xf>
    <xf numFmtId="0" fontId="4" fillId="13" borderId="1" xfId="0" applyFont="1" applyFill="1" applyBorder="1" applyAlignment="1">
      <alignment horizontal="center" wrapText="1"/>
    </xf>
    <xf numFmtId="0" fontId="16" fillId="13" borderId="2" xfId="0" applyFont="1" applyFill="1" applyBorder="1" applyAlignment="1">
      <alignment horizontal="center" vertical="center"/>
    </xf>
    <xf numFmtId="0" fontId="16" fillId="13" borderId="2" xfId="0" applyFont="1" applyFill="1" applyBorder="1" applyAlignment="1">
      <alignment horizontal="center" vertical="center" wrapText="1"/>
    </xf>
    <xf numFmtId="0" fontId="16" fillId="11" borderId="2" xfId="0" applyFont="1" applyFill="1" applyBorder="1" applyAlignment="1">
      <alignment horizontal="center" vertical="center"/>
    </xf>
    <xf numFmtId="0" fontId="16" fillId="7" borderId="2" xfId="0" applyFont="1" applyFill="1" applyBorder="1" applyAlignment="1">
      <alignment horizontal="center" vertical="center"/>
    </xf>
    <xf numFmtId="0" fontId="22" fillId="11" borderId="6" xfId="0" applyFont="1" applyFill="1" applyBorder="1" applyAlignment="1">
      <alignment horizontal="center" wrapText="1"/>
    </xf>
    <xf numFmtId="0" fontId="4" fillId="11" borderId="1" xfId="0" applyFont="1" applyFill="1" applyBorder="1" applyAlignment="1">
      <alignment horizontal="center" wrapText="1"/>
    </xf>
    <xf numFmtId="0" fontId="22" fillId="11" borderId="5" xfId="0" applyFont="1" applyFill="1" applyBorder="1" applyAlignment="1">
      <alignment horizontal="center" wrapText="1"/>
    </xf>
    <xf numFmtId="0" fontId="4" fillId="11" borderId="5" xfId="0" applyFont="1" applyFill="1" applyBorder="1" applyAlignment="1">
      <alignment horizontal="center" wrapText="1"/>
    </xf>
    <xf numFmtId="0" fontId="10" fillId="11" borderId="5" xfId="0" applyFont="1" applyFill="1" applyBorder="1" applyAlignment="1">
      <alignment horizontal="center" wrapText="1"/>
    </xf>
    <xf numFmtId="0" fontId="4" fillId="11" borderId="22" xfId="0" applyFont="1" applyFill="1" applyBorder="1" applyAlignment="1">
      <alignment horizontal="center" wrapText="1"/>
    </xf>
    <xf numFmtId="0" fontId="4" fillId="9" borderId="1" xfId="0" applyFont="1" applyFill="1" applyBorder="1" applyAlignment="1">
      <alignment horizontal="center" vertical="center" wrapText="1"/>
    </xf>
    <xf numFmtId="0" fontId="15" fillId="7" borderId="2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 vertical="center"/>
    </xf>
    <xf numFmtId="0" fontId="26" fillId="11" borderId="2" xfId="0" applyFont="1" applyFill="1" applyBorder="1" applyAlignment="1">
      <alignment horizontal="center" vertical="center"/>
    </xf>
    <xf numFmtId="0" fontId="7" fillId="11" borderId="2" xfId="0" applyFont="1" applyFill="1" applyBorder="1" applyAlignment="1">
      <alignment horizontal="center" vertical="center"/>
    </xf>
    <xf numFmtId="0" fontId="4" fillId="11" borderId="6" xfId="0" applyFont="1" applyFill="1" applyBorder="1" applyAlignment="1">
      <alignment horizontal="center" wrapText="1"/>
    </xf>
    <xf numFmtId="0" fontId="27" fillId="11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3" fillId="0" borderId="0" xfId="0" applyFont="1" applyAlignment="1">
      <alignment horizontal="right"/>
    </xf>
    <xf numFmtId="0" fontId="4" fillId="10" borderId="6" xfId="0" applyFont="1" applyFill="1" applyBorder="1" applyAlignment="1">
      <alignment horizontal="center" wrapText="1"/>
    </xf>
    <xf numFmtId="0" fontId="4" fillId="0" borderId="7" xfId="0" applyFont="1" applyBorder="1" applyAlignment="1">
      <alignment horizontal="center" vertical="center" textRotation="90"/>
    </xf>
    <xf numFmtId="0" fontId="25" fillId="0" borderId="12" xfId="0" applyFont="1" applyBorder="1" applyAlignment="1">
      <alignment horizontal="center" vertical="center" textRotation="89"/>
    </xf>
    <xf numFmtId="0" fontId="15" fillId="6" borderId="2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/>
    </xf>
    <xf numFmtId="0" fontId="8" fillId="7" borderId="2" xfId="0" applyFont="1" applyFill="1" applyBorder="1" applyAlignment="1">
      <alignment horizontal="center" vertical="center"/>
    </xf>
    <xf numFmtId="0" fontId="17" fillId="11" borderId="6" xfId="0" applyFont="1" applyFill="1" applyBorder="1" applyAlignment="1">
      <alignment horizontal="center" wrapText="1"/>
    </xf>
    <xf numFmtId="0" fontId="17" fillId="11" borderId="5" xfId="0" applyFont="1" applyFill="1" applyBorder="1" applyAlignment="1">
      <alignment horizontal="center" wrapText="1"/>
    </xf>
    <xf numFmtId="0" fontId="13" fillId="2" borderId="2" xfId="0" applyFont="1" applyFill="1" applyBorder="1" applyAlignment="1">
      <alignment horizontal="center" vertical="center"/>
    </xf>
    <xf numFmtId="0" fontId="13" fillId="6" borderId="2" xfId="0" applyFont="1" applyFill="1" applyBorder="1" applyAlignment="1">
      <alignment horizontal="center" vertical="center"/>
    </xf>
    <xf numFmtId="0" fontId="13" fillId="11" borderId="2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wrapText="1"/>
    </xf>
    <xf numFmtId="0" fontId="4" fillId="0" borderId="23" xfId="0" applyFont="1" applyBorder="1" applyAlignment="1">
      <alignment horizontal="center" vertical="center" textRotation="90"/>
    </xf>
    <xf numFmtId="0" fontId="2" fillId="7" borderId="2" xfId="0" applyFont="1" applyFill="1" applyBorder="1" applyAlignment="1">
      <alignment horizontal="center" wrapText="1"/>
    </xf>
    <xf numFmtId="0" fontId="16" fillId="14" borderId="2" xfId="0" applyFont="1" applyFill="1" applyBorder="1" applyAlignment="1">
      <alignment horizontal="center" vertical="center" wrapText="1"/>
    </xf>
    <xf numFmtId="0" fontId="4" fillId="14" borderId="2" xfId="0" applyFont="1" applyFill="1" applyBorder="1" applyAlignment="1">
      <alignment horizontal="center" vertical="center" wrapText="1"/>
    </xf>
    <xf numFmtId="0" fontId="16" fillId="5" borderId="7" xfId="0" applyFont="1" applyFill="1" applyBorder="1" applyAlignment="1">
      <alignment horizontal="center" vertical="center" wrapText="1"/>
    </xf>
    <xf numFmtId="0" fontId="16" fillId="9" borderId="7" xfId="0" applyFont="1" applyFill="1" applyBorder="1" applyAlignment="1">
      <alignment horizontal="center" vertical="center" wrapText="1"/>
    </xf>
    <xf numFmtId="0" fontId="16" fillId="8" borderId="7" xfId="0" applyFont="1" applyFill="1" applyBorder="1" applyAlignment="1">
      <alignment horizontal="center" vertical="center" wrapText="1"/>
    </xf>
    <xf numFmtId="0" fontId="8" fillId="8" borderId="7" xfId="0" applyFont="1" applyFill="1" applyBorder="1" applyAlignment="1">
      <alignment horizontal="center" vertical="center" wrapText="1"/>
    </xf>
    <xf numFmtId="0" fontId="16" fillId="11" borderId="7" xfId="0" applyFont="1" applyFill="1" applyBorder="1" applyAlignment="1">
      <alignment horizontal="center" vertical="center" wrapText="1"/>
    </xf>
    <xf numFmtId="0" fontId="16" fillId="6" borderId="11" xfId="0" applyFont="1" applyFill="1" applyBorder="1" applyAlignment="1">
      <alignment horizontal="center" vertical="center"/>
    </xf>
    <xf numFmtId="0" fontId="13" fillId="6" borderId="12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16" fillId="8" borderId="23" xfId="0" applyFont="1" applyFill="1" applyBorder="1" applyAlignment="1">
      <alignment horizontal="center" vertical="center" wrapText="1"/>
    </xf>
    <xf numFmtId="0" fontId="30" fillId="15" borderId="3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textRotation="90" wrapText="1"/>
    </xf>
    <xf numFmtId="0" fontId="30" fillId="15" borderId="24" xfId="0" applyFont="1" applyFill="1" applyBorder="1" applyAlignment="1">
      <alignment horizontal="center" vertical="center"/>
    </xf>
    <xf numFmtId="0" fontId="16" fillId="9" borderId="5" xfId="0" applyFont="1" applyFill="1" applyBorder="1" applyAlignment="1">
      <alignment horizontal="center" vertical="center" wrapText="1"/>
    </xf>
    <xf numFmtId="0" fontId="16" fillId="11" borderId="5" xfId="0" applyFont="1" applyFill="1" applyBorder="1" applyAlignment="1">
      <alignment horizontal="center" vertical="center" wrapText="1"/>
    </xf>
    <xf numFmtId="0" fontId="16" fillId="11" borderId="6" xfId="0" applyFont="1" applyFill="1" applyBorder="1" applyAlignment="1">
      <alignment horizontal="center" vertical="center" wrapText="1"/>
    </xf>
    <xf numFmtId="0" fontId="16" fillId="9" borderId="6" xfId="0" applyFont="1" applyFill="1" applyBorder="1" applyAlignment="1">
      <alignment horizontal="center" vertical="center" wrapText="1"/>
    </xf>
    <xf numFmtId="0" fontId="16" fillId="8" borderId="5" xfId="0" applyFont="1" applyFill="1" applyBorder="1" applyAlignment="1">
      <alignment horizontal="center" vertical="center" wrapText="1"/>
    </xf>
    <xf numFmtId="0" fontId="16" fillId="8" borderId="6" xfId="0" applyFont="1" applyFill="1" applyBorder="1" applyAlignment="1">
      <alignment horizontal="center" vertical="center" wrapText="1"/>
    </xf>
    <xf numFmtId="0" fontId="30" fillId="15" borderId="25" xfId="0" applyFont="1" applyFill="1" applyBorder="1" applyAlignment="1">
      <alignment horizontal="center" vertical="center"/>
    </xf>
    <xf numFmtId="0" fontId="16" fillId="5" borderId="5" xfId="0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center" vertical="center" wrapText="1"/>
    </xf>
    <xf numFmtId="0" fontId="27" fillId="8" borderId="2" xfId="0" applyFont="1" applyFill="1" applyBorder="1" applyAlignment="1">
      <alignment horizontal="center" vertical="center"/>
    </xf>
    <xf numFmtId="0" fontId="16" fillId="7" borderId="2" xfId="0" applyFont="1" applyFill="1" applyBorder="1" applyAlignment="1">
      <alignment horizontal="center" vertical="center" wrapText="1"/>
    </xf>
    <xf numFmtId="0" fontId="27" fillId="7" borderId="2" xfId="0" applyFont="1" applyFill="1" applyBorder="1" applyAlignment="1">
      <alignment horizontal="center" vertical="center"/>
    </xf>
    <xf numFmtId="0" fontId="26" fillId="7" borderId="2" xfId="0" applyFont="1" applyFill="1" applyBorder="1" applyAlignment="1">
      <alignment horizontal="center" vertical="center"/>
    </xf>
    <xf numFmtId="0" fontId="18" fillId="7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textRotation="89"/>
    </xf>
    <xf numFmtId="0" fontId="2" fillId="9" borderId="2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 wrapText="1"/>
    </xf>
    <xf numFmtId="0" fontId="9" fillId="5" borderId="5" xfId="0" applyFont="1" applyFill="1" applyBorder="1" applyAlignment="1">
      <alignment horizontal="center"/>
    </xf>
    <xf numFmtId="0" fontId="2" fillId="9" borderId="2" xfId="0" applyFont="1" applyFill="1" applyBorder="1" applyAlignment="1">
      <alignment horizontal="center" wrapText="1"/>
    </xf>
    <xf numFmtId="0" fontId="9" fillId="9" borderId="5" xfId="0" applyFont="1" applyFill="1" applyBorder="1" applyAlignment="1">
      <alignment horizontal="center"/>
    </xf>
    <xf numFmtId="0" fontId="13" fillId="5" borderId="7" xfId="0" applyFont="1" applyFill="1" applyBorder="1" applyAlignment="1">
      <alignment horizontal="center"/>
    </xf>
    <xf numFmtId="0" fontId="13" fillId="9" borderId="7" xfId="0" applyFont="1" applyFill="1" applyBorder="1" applyAlignment="1">
      <alignment horizontal="center"/>
    </xf>
    <xf numFmtId="0" fontId="13" fillId="7" borderId="7" xfId="0" applyFont="1" applyFill="1" applyBorder="1" applyAlignment="1">
      <alignment horizontal="center"/>
    </xf>
    <xf numFmtId="0" fontId="13" fillId="6" borderId="12" xfId="0" applyFont="1" applyFill="1" applyBorder="1" applyAlignment="1">
      <alignment horizontal="center"/>
    </xf>
    <xf numFmtId="0" fontId="13" fillId="6" borderId="7" xfId="0" applyFont="1" applyFill="1" applyBorder="1" applyAlignment="1">
      <alignment horizontal="center"/>
    </xf>
    <xf numFmtId="0" fontId="4" fillId="10" borderId="5" xfId="0" applyFont="1" applyFill="1" applyBorder="1" applyAlignment="1">
      <alignment horizontal="center" vertical="center" wrapText="1"/>
    </xf>
    <xf numFmtId="0" fontId="4" fillId="10" borderId="6" xfId="0" applyFont="1" applyFill="1" applyBorder="1" applyAlignment="1">
      <alignment horizontal="center" vertical="center" wrapText="1"/>
    </xf>
    <xf numFmtId="0" fontId="22" fillId="11" borderId="6" xfId="0" applyFont="1" applyFill="1" applyBorder="1" applyAlignment="1">
      <alignment horizontal="center" vertical="center" wrapText="1"/>
    </xf>
    <xf numFmtId="0" fontId="22" fillId="11" borderId="5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8" fillId="11" borderId="2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 wrapText="1"/>
    </xf>
    <xf numFmtId="0" fontId="7" fillId="4" borderId="2" xfId="0" applyFont="1" applyFill="1" applyBorder="1" applyAlignment="1">
      <alignment horizontal="center" vertical="center"/>
    </xf>
    <xf numFmtId="0" fontId="0" fillId="4" borderId="0" xfId="0" applyFill="1"/>
    <xf numFmtId="0" fontId="15" fillId="7" borderId="2" xfId="0" applyFont="1" applyFill="1" applyBorder="1" applyAlignment="1">
      <alignment horizontal="center" vertical="center" wrapText="1"/>
    </xf>
    <xf numFmtId="0" fontId="7" fillId="13" borderId="2" xfId="0" applyFont="1" applyFill="1" applyBorder="1" applyAlignment="1">
      <alignment horizontal="center" vertical="center"/>
    </xf>
    <xf numFmtId="0" fontId="3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4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22" fillId="7" borderId="4" xfId="0" applyFont="1" applyFill="1" applyBorder="1" applyAlignment="1">
      <alignment horizontal="center" vertical="top" wrapText="1"/>
    </xf>
    <xf numFmtId="0" fontId="22" fillId="7" borderId="26" xfId="0" applyFont="1" applyFill="1" applyBorder="1" applyAlignment="1">
      <alignment horizontal="center" vertical="top" wrapText="1"/>
    </xf>
    <xf numFmtId="0" fontId="13" fillId="0" borderId="7" xfId="0" applyFont="1" applyBorder="1" applyAlignment="1"/>
    <xf numFmtId="0" fontId="0" fillId="0" borderId="7" xfId="0" applyBorder="1" applyAlignment="1"/>
    <xf numFmtId="0" fontId="24" fillId="0" borderId="6" xfId="0" applyFont="1" applyBorder="1" applyAlignment="1">
      <alignment horizontal="center" vertical="top" wrapText="1"/>
    </xf>
    <xf numFmtId="0" fontId="22" fillId="7" borderId="6" xfId="0" applyFont="1" applyFill="1" applyBorder="1" applyAlignment="1">
      <alignment horizontal="center" vertical="top" wrapText="1"/>
    </xf>
    <xf numFmtId="0" fontId="4" fillId="5" borderId="4" xfId="0" applyFont="1" applyFill="1" applyBorder="1" applyAlignment="1">
      <alignment horizontal="center" wrapText="1"/>
    </xf>
    <xf numFmtId="0" fontId="4" fillId="5" borderId="6" xfId="0" applyFont="1" applyFill="1" applyBorder="1" applyAlignment="1">
      <alignment horizontal="center" wrapText="1"/>
    </xf>
    <xf numFmtId="0" fontId="23" fillId="5" borderId="4" xfId="0" applyFont="1" applyFill="1" applyBorder="1" applyAlignment="1">
      <alignment horizontal="center" wrapText="1"/>
    </xf>
    <xf numFmtId="0" fontId="22" fillId="5" borderId="6" xfId="0" applyFont="1" applyFill="1" applyBorder="1" applyAlignment="1">
      <alignment horizontal="center" wrapText="1"/>
    </xf>
    <xf numFmtId="0" fontId="5" fillId="0" borderId="5" xfId="0" applyFont="1" applyBorder="1" applyAlignment="1">
      <alignment horizontal="center" vertical="center" textRotation="90" wrapText="1"/>
    </xf>
    <xf numFmtId="0" fontId="15" fillId="0" borderId="18" xfId="0" applyFont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15" fillId="0" borderId="20" xfId="0" applyFont="1" applyBorder="1" applyAlignment="1">
      <alignment horizontal="center"/>
    </xf>
    <xf numFmtId="0" fontId="15" fillId="0" borderId="16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0" fillId="0" borderId="1" xfId="0" applyBorder="1" applyAlignment="1"/>
    <xf numFmtId="0" fontId="0" fillId="0" borderId="11" xfId="0" applyBorder="1" applyAlignment="1"/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5" xfId="0" applyFont="1" applyBorder="1" applyAlignment="1">
      <alignment horizontal="center" vertical="center" textRotation="90" wrapText="1"/>
    </xf>
    <xf numFmtId="0" fontId="13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17" fillId="0" borderId="1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0" fillId="0" borderId="11" xfId="0" applyBorder="1" applyAlignment="1">
      <alignment vertical="center"/>
    </xf>
    <xf numFmtId="0" fontId="0" fillId="0" borderId="1" xfId="0" applyBorder="1" applyAlignment="1">
      <alignment vertical="center"/>
    </xf>
    <xf numFmtId="0" fontId="5" fillId="9" borderId="4" xfId="0" applyFont="1" applyFill="1" applyBorder="1" applyAlignment="1">
      <alignment horizontal="center" wrapText="1"/>
    </xf>
    <xf numFmtId="0" fontId="4" fillId="9" borderId="6" xfId="0" applyFont="1" applyFill="1" applyBorder="1" applyAlignment="1">
      <alignment horizontal="center" wrapText="1"/>
    </xf>
    <xf numFmtId="0" fontId="23" fillId="9" borderId="4" xfId="0" applyFont="1" applyFill="1" applyBorder="1" applyAlignment="1">
      <alignment horizontal="center" wrapText="1"/>
    </xf>
    <xf numFmtId="0" fontId="22" fillId="9" borderId="6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22" fillId="7" borderId="4" xfId="0" applyFont="1" applyFill="1" applyBorder="1" applyAlignment="1">
      <alignment horizontal="center" wrapText="1"/>
    </xf>
    <xf numFmtId="0" fontId="24" fillId="0" borderId="6" xfId="0" applyFont="1" applyBorder="1" applyAlignment="1">
      <alignment horizontal="center" wrapText="1"/>
    </xf>
    <xf numFmtId="0" fontId="14" fillId="0" borderId="12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22" fillId="7" borderId="6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  <xf numFmtId="0" fontId="22" fillId="7" borderId="4" xfId="0" applyFont="1" applyFill="1" applyBorder="1" applyAlignment="1">
      <alignment horizontal="center" vertical="center" wrapText="1"/>
    </xf>
    <xf numFmtId="0" fontId="22" fillId="7" borderId="6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wrapText="1"/>
    </xf>
    <xf numFmtId="0" fontId="4" fillId="3" borderId="22" xfId="0" applyFont="1" applyFill="1" applyBorder="1" applyAlignment="1">
      <alignment horizontal="center" wrapText="1"/>
    </xf>
    <xf numFmtId="0" fontId="5" fillId="2" borderId="12" xfId="0" applyFont="1" applyFill="1" applyBorder="1" applyAlignment="1">
      <alignment horizontal="center" vertical="top" wrapText="1"/>
    </xf>
    <xf numFmtId="0" fontId="5" fillId="2" borderId="1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4" fillId="9" borderId="4" xfId="0" applyFont="1" applyFill="1" applyBorder="1" applyAlignment="1">
      <alignment horizontal="center" wrapText="1"/>
    </xf>
    <xf numFmtId="0" fontId="22" fillId="9" borderId="4" xfId="0" applyFont="1" applyFill="1" applyBorder="1" applyAlignment="1">
      <alignment horizontal="center" wrapText="1"/>
    </xf>
    <xf numFmtId="0" fontId="5" fillId="2" borderId="12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4" fillId="9" borderId="4" xfId="0" applyFont="1" applyFill="1" applyBorder="1" applyAlignment="1">
      <alignment horizontal="center" vertical="center" wrapText="1"/>
    </xf>
    <xf numFmtId="0" fontId="4" fillId="9" borderId="6" xfId="0" applyFont="1" applyFill="1" applyBorder="1" applyAlignment="1">
      <alignment horizontal="center" vertical="center" wrapText="1"/>
    </xf>
    <xf numFmtId="0" fontId="22" fillId="9" borderId="4" xfId="0" applyFont="1" applyFill="1" applyBorder="1" applyAlignment="1">
      <alignment horizontal="center" vertical="center" wrapText="1"/>
    </xf>
    <xf numFmtId="0" fontId="22" fillId="9" borderId="6" xfId="0" applyFont="1" applyFill="1" applyBorder="1" applyAlignment="1">
      <alignment horizontal="center" vertical="center" wrapText="1"/>
    </xf>
    <xf numFmtId="0" fontId="4" fillId="13" borderId="4" xfId="0" applyFont="1" applyFill="1" applyBorder="1" applyAlignment="1">
      <alignment horizontal="center" wrapText="1"/>
    </xf>
    <xf numFmtId="0" fontId="4" fillId="13" borderId="6" xfId="0" applyFont="1" applyFill="1" applyBorder="1" applyAlignment="1">
      <alignment horizontal="center" wrapText="1"/>
    </xf>
    <xf numFmtId="0" fontId="22" fillId="13" borderId="4" xfId="0" applyFont="1" applyFill="1" applyBorder="1" applyAlignment="1">
      <alignment horizontal="center" wrapText="1"/>
    </xf>
    <xf numFmtId="0" fontId="22" fillId="13" borderId="6" xfId="0" applyFont="1" applyFill="1" applyBorder="1" applyAlignment="1">
      <alignment horizontal="center" wrapText="1"/>
    </xf>
    <xf numFmtId="0" fontId="17" fillId="7" borderId="4" xfId="0" applyFont="1" applyFill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17" fillId="7" borderId="4" xfId="0" applyFont="1" applyFill="1" applyBorder="1" applyAlignment="1">
      <alignment horizontal="center" wrapText="1"/>
    </xf>
    <xf numFmtId="0" fontId="28" fillId="0" borderId="6" xfId="0" applyFont="1" applyBorder="1" applyAlignment="1">
      <alignment horizontal="center" wrapText="1"/>
    </xf>
    <xf numFmtId="0" fontId="10" fillId="7" borderId="4" xfId="0" applyFont="1" applyFill="1" applyBorder="1" applyAlignment="1">
      <alignment horizontal="center" wrapText="1"/>
    </xf>
    <xf numFmtId="0" fontId="10" fillId="7" borderId="6" xfId="0" applyFont="1" applyFill="1" applyBorder="1" applyAlignment="1">
      <alignment horizontal="center" wrapText="1"/>
    </xf>
    <xf numFmtId="0" fontId="17" fillId="9" borderId="4" xfId="0" applyFont="1" applyFill="1" applyBorder="1" applyAlignment="1">
      <alignment horizontal="center" wrapText="1"/>
    </xf>
    <xf numFmtId="0" fontId="17" fillId="9" borderId="6" xfId="0" applyFont="1" applyFill="1" applyBorder="1" applyAlignment="1">
      <alignment horizontal="center" wrapText="1"/>
    </xf>
    <xf numFmtId="0" fontId="4" fillId="11" borderId="4" xfId="0" applyFont="1" applyFill="1" applyBorder="1" applyAlignment="1">
      <alignment horizontal="center" wrapText="1"/>
    </xf>
    <xf numFmtId="0" fontId="4" fillId="11" borderId="6" xfId="0" applyFont="1" applyFill="1" applyBorder="1" applyAlignment="1">
      <alignment horizontal="center" wrapText="1"/>
    </xf>
    <xf numFmtId="0" fontId="17" fillId="7" borderId="6" xfId="0" applyFont="1" applyFill="1" applyBorder="1" applyAlignment="1">
      <alignment horizontal="center" vertical="center" wrapText="1"/>
    </xf>
    <xf numFmtId="0" fontId="17" fillId="7" borderId="6" xfId="0" applyFont="1" applyFill="1" applyBorder="1" applyAlignment="1">
      <alignment horizontal="center" wrapText="1"/>
    </xf>
    <xf numFmtId="0" fontId="28" fillId="0" borderId="4" xfId="0" applyFont="1" applyBorder="1" applyAlignment="1">
      <alignment horizontal="center" wrapText="1"/>
    </xf>
    <xf numFmtId="0" fontId="29" fillId="7" borderId="4" xfId="0" applyFont="1" applyFill="1" applyBorder="1" applyAlignment="1">
      <alignment horizontal="center" wrapText="1"/>
    </xf>
    <xf numFmtId="0" fontId="29" fillId="7" borderId="6" xfId="0" applyFont="1" applyFill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13" fillId="0" borderId="0" xfId="0" applyFont="1" applyAlignment="1">
      <alignment horizontal="left"/>
    </xf>
    <xf numFmtId="0" fontId="13" fillId="0" borderId="0" xfId="0" applyFont="1" applyBorder="1" applyAlignment="1">
      <alignment horizontal="center" vertical="center"/>
    </xf>
    <xf numFmtId="14" fontId="13" fillId="0" borderId="0" xfId="0" applyNumberFormat="1" applyFont="1" applyAlignment="1">
      <alignment horizontal="right"/>
    </xf>
    <xf numFmtId="0" fontId="13" fillId="0" borderId="0" xfId="0" applyFont="1" applyAlignment="1">
      <alignment horizontal="right"/>
    </xf>
    <xf numFmtId="0" fontId="13" fillId="0" borderId="0" xfId="0" applyFont="1" applyAlignment="1"/>
    <xf numFmtId="0" fontId="0" fillId="0" borderId="0" xfId="0" applyAlignment="1"/>
    <xf numFmtId="0" fontId="1" fillId="5" borderId="5" xfId="0" applyFont="1" applyFill="1" applyBorder="1" applyAlignment="1">
      <alignment horizontal="center" wrapText="1"/>
    </xf>
    <xf numFmtId="0" fontId="13" fillId="0" borderId="0" xfId="0" applyFont="1" applyBorder="1" applyAlignment="1">
      <alignment horizontal="left" wrapText="1"/>
    </xf>
    <xf numFmtId="0" fontId="12" fillId="0" borderId="5" xfId="0" applyFont="1" applyBorder="1" applyAlignment="1">
      <alignment horizontal="center" vertical="center" textRotation="90" wrapText="1"/>
    </xf>
    <xf numFmtId="0" fontId="9" fillId="9" borderId="4" xfId="0" applyFont="1" applyFill="1" applyBorder="1" applyAlignment="1">
      <alignment horizontal="center" wrapText="1"/>
    </xf>
    <xf numFmtId="0" fontId="10" fillId="9" borderId="4" xfId="0" applyFont="1" applyFill="1" applyBorder="1" applyAlignment="1">
      <alignment horizontal="center" wrapText="1"/>
    </xf>
    <xf numFmtId="0" fontId="10" fillId="9" borderId="6" xfId="0" applyFont="1" applyFill="1" applyBorder="1" applyAlignment="1">
      <alignment horizontal="center" wrapText="1"/>
    </xf>
    <xf numFmtId="0" fontId="5" fillId="5" borderId="5" xfId="0" applyFont="1" applyFill="1" applyBorder="1" applyAlignment="1">
      <alignment horizontal="center" wrapText="1"/>
    </xf>
    <xf numFmtId="0" fontId="9" fillId="5" borderId="4" xfId="0" applyFont="1" applyFill="1" applyBorder="1" applyAlignment="1">
      <alignment horizontal="center" wrapText="1"/>
    </xf>
    <xf numFmtId="0" fontId="17" fillId="5" borderId="6" xfId="0" applyFont="1" applyFill="1" applyBorder="1" applyAlignment="1">
      <alignment horizontal="center" wrapText="1"/>
    </xf>
    <xf numFmtId="0" fontId="5" fillId="9" borderId="5" xfId="0" applyFont="1" applyFill="1" applyBorder="1" applyAlignment="1">
      <alignment horizontal="center" wrapText="1"/>
    </xf>
    <xf numFmtId="0" fontId="4" fillId="7" borderId="4" xfId="0" applyFont="1" applyFill="1" applyBorder="1" applyAlignment="1">
      <alignment horizontal="center" wrapText="1"/>
    </xf>
    <xf numFmtId="0" fontId="4" fillId="7" borderId="6" xfId="0" applyFont="1" applyFill="1" applyBorder="1" applyAlignment="1">
      <alignment horizontal="center" wrapText="1"/>
    </xf>
    <xf numFmtId="0" fontId="28" fillId="7" borderId="6" xfId="0" applyFont="1" applyFill="1" applyBorder="1" applyAlignment="1">
      <alignment horizontal="center" wrapText="1"/>
    </xf>
    <xf numFmtId="0" fontId="13" fillId="0" borderId="0" xfId="0" applyFont="1" applyAlignment="1">
      <alignment wrapText="1"/>
    </xf>
    <xf numFmtId="0" fontId="4" fillId="10" borderId="4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10" borderId="6" xfId="0" applyFont="1" applyFill="1" applyBorder="1" applyAlignment="1">
      <alignment horizontal="center" vertical="center" wrapText="1"/>
    </xf>
    <xf numFmtId="0" fontId="22" fillId="10" borderId="4" xfId="0" applyFont="1" applyFill="1" applyBorder="1" applyAlignment="1">
      <alignment horizontal="center" wrapText="1"/>
    </xf>
    <xf numFmtId="0" fontId="22" fillId="10" borderId="6" xfId="0" applyFont="1" applyFill="1" applyBorder="1" applyAlignment="1">
      <alignment horizont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00FFFF"/>
      <color rgb="FF99FF33"/>
      <color rgb="FFFF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G192"/>
  <sheetViews>
    <sheetView tabSelected="1" topLeftCell="B1" zoomScaleSheetLayoutView="100" workbookViewId="0">
      <selection activeCell="AI1" sqref="AI1:BE4"/>
    </sheetView>
  </sheetViews>
  <sheetFormatPr defaultRowHeight="15"/>
  <cols>
    <col min="1" max="1" width="3.85546875" style="1" customWidth="1"/>
    <col min="2" max="2" width="10" style="1" customWidth="1"/>
    <col min="3" max="3" width="20.7109375" style="1" customWidth="1"/>
    <col min="4" max="4" width="9.140625" style="1"/>
    <col min="5" max="5" width="4.85546875" customWidth="1"/>
    <col min="6" max="6" width="4.28515625" customWidth="1"/>
    <col min="7" max="7" width="4.140625" customWidth="1"/>
    <col min="8" max="9" width="4.42578125" customWidth="1"/>
    <col min="10" max="11" width="4.140625" customWidth="1"/>
    <col min="12" max="12" width="3.7109375" customWidth="1"/>
    <col min="13" max="13" width="4" customWidth="1"/>
    <col min="14" max="14" width="3.7109375" customWidth="1"/>
    <col min="15" max="15" width="4.28515625" customWidth="1"/>
    <col min="16" max="16" width="3.5703125" customWidth="1"/>
    <col min="17" max="17" width="4.28515625" customWidth="1"/>
    <col min="18" max="18" width="3.7109375" customWidth="1"/>
    <col min="19" max="19" width="4.7109375" customWidth="1"/>
    <col min="20" max="20" width="4.140625" customWidth="1"/>
    <col min="21" max="22" width="4.7109375" customWidth="1"/>
    <col min="23" max="23" width="4.140625" customWidth="1"/>
    <col min="24" max="24" width="5.140625" customWidth="1"/>
    <col min="25" max="25" width="5" customWidth="1"/>
    <col min="26" max="26" width="5.140625" customWidth="1"/>
    <col min="27" max="27" width="4.7109375" customWidth="1"/>
    <col min="28" max="28" width="5.7109375" customWidth="1"/>
    <col min="29" max="30" width="5.140625" customWidth="1"/>
    <col min="31" max="31" width="5.28515625" customWidth="1"/>
    <col min="32" max="32" width="4.85546875" customWidth="1"/>
    <col min="33" max="33" width="4.28515625" customWidth="1"/>
    <col min="34" max="34" width="4.42578125" customWidth="1"/>
    <col min="35" max="35" width="5.28515625" customWidth="1"/>
    <col min="36" max="36" width="4.7109375" customWidth="1"/>
    <col min="37" max="37" width="4.85546875" customWidth="1"/>
    <col min="38" max="38" width="4.28515625" customWidth="1"/>
    <col min="39" max="42" width="5" customWidth="1"/>
    <col min="43" max="43" width="3.85546875" customWidth="1"/>
    <col min="44" max="44" width="4.140625" customWidth="1"/>
    <col min="45" max="45" width="5.140625" customWidth="1"/>
    <col min="46" max="46" width="4.28515625" customWidth="1"/>
    <col min="47" max="47" width="6.5703125" customWidth="1"/>
    <col min="48" max="48" width="6.140625" customWidth="1"/>
    <col min="49" max="49" width="6.28515625" customWidth="1"/>
    <col min="50" max="52" width="2.5703125" customWidth="1"/>
    <col min="53" max="53" width="2.28515625" customWidth="1"/>
    <col min="54" max="54" width="2" customWidth="1"/>
    <col min="55" max="55" width="2.28515625" customWidth="1"/>
    <col min="56" max="56" width="2.140625" customWidth="1"/>
    <col min="57" max="57" width="2.5703125" customWidth="1"/>
    <col min="58" max="58" width="7" customWidth="1"/>
    <col min="59" max="59" width="8" hidden="1" customWidth="1"/>
  </cols>
  <sheetData>
    <row r="1" spans="1:59">
      <c r="AI1" s="185" t="s">
        <v>203</v>
      </c>
      <c r="AJ1" s="186"/>
      <c r="AK1" s="186"/>
      <c r="AL1" s="186"/>
      <c r="AM1" s="186"/>
      <c r="AN1" s="186"/>
      <c r="AO1" s="186"/>
      <c r="AP1" s="186"/>
      <c r="AQ1" s="186"/>
      <c r="AR1" s="186"/>
      <c r="AS1" s="186"/>
      <c r="AT1" s="186"/>
      <c r="AU1" s="186"/>
      <c r="AV1" s="186"/>
      <c r="AW1" s="186"/>
      <c r="AX1" s="186"/>
      <c r="AY1" s="186"/>
      <c r="AZ1" s="186"/>
      <c r="BA1" s="186"/>
      <c r="BB1" s="186"/>
      <c r="BC1" s="186"/>
      <c r="BD1" s="186"/>
      <c r="BE1" s="186"/>
    </row>
    <row r="2" spans="1:59" ht="15" customHeight="1">
      <c r="AI2" s="186"/>
      <c r="AJ2" s="186"/>
      <c r="AK2" s="186"/>
      <c r="AL2" s="186"/>
      <c r="AM2" s="186"/>
      <c r="AN2" s="186"/>
      <c r="AO2" s="186"/>
      <c r="AP2" s="186"/>
      <c r="AQ2" s="186"/>
      <c r="AR2" s="186"/>
      <c r="AS2" s="186"/>
      <c r="AT2" s="186"/>
      <c r="AU2" s="186"/>
      <c r="AV2" s="186"/>
      <c r="AW2" s="186"/>
      <c r="AX2" s="186"/>
      <c r="AY2" s="186"/>
      <c r="AZ2" s="186"/>
      <c r="BA2" s="186"/>
      <c r="BB2" s="186"/>
      <c r="BC2" s="186"/>
      <c r="BD2" s="186"/>
      <c r="BE2" s="186"/>
      <c r="BF2" s="14"/>
    </row>
    <row r="3" spans="1:59">
      <c r="AI3" s="186"/>
      <c r="AJ3" s="186"/>
      <c r="AK3" s="186"/>
      <c r="AL3" s="186"/>
      <c r="AM3" s="186"/>
      <c r="AN3" s="186"/>
      <c r="AO3" s="186"/>
      <c r="AP3" s="186"/>
      <c r="AQ3" s="186"/>
      <c r="AR3" s="186"/>
      <c r="AS3" s="186"/>
      <c r="AT3" s="186"/>
      <c r="AU3" s="186"/>
      <c r="AV3" s="186"/>
      <c r="AW3" s="186"/>
      <c r="AX3" s="186"/>
      <c r="AY3" s="186"/>
      <c r="AZ3" s="186"/>
      <c r="BA3" s="186"/>
      <c r="BB3" s="186"/>
      <c r="BC3" s="186"/>
      <c r="BD3" s="186"/>
      <c r="BE3" s="186"/>
      <c r="BF3" s="14"/>
    </row>
    <row r="4" spans="1:59">
      <c r="AI4" s="186"/>
      <c r="AJ4" s="186"/>
      <c r="AK4" s="186"/>
      <c r="AL4" s="186"/>
      <c r="AM4" s="186"/>
      <c r="AN4" s="186"/>
      <c r="AO4" s="186"/>
      <c r="AP4" s="186"/>
      <c r="AQ4" s="186"/>
      <c r="AR4" s="186"/>
      <c r="AS4" s="186"/>
      <c r="AT4" s="186"/>
      <c r="AU4" s="186"/>
      <c r="AV4" s="186"/>
      <c r="AW4" s="186"/>
      <c r="AX4" s="186"/>
      <c r="AY4" s="186"/>
      <c r="AZ4" s="186"/>
      <c r="BA4" s="186"/>
      <c r="BB4" s="186"/>
      <c r="BC4" s="186"/>
      <c r="BD4" s="186"/>
      <c r="BE4" s="186"/>
    </row>
    <row r="5" spans="1:59">
      <c r="I5" s="221" t="s">
        <v>28</v>
      </c>
      <c r="J5" s="221"/>
      <c r="K5" s="221"/>
      <c r="L5" s="221"/>
      <c r="M5" s="221"/>
      <c r="N5" s="221"/>
      <c r="O5" s="221"/>
      <c r="P5" s="221"/>
      <c r="Q5" s="221"/>
      <c r="R5" s="221"/>
      <c r="S5" s="221"/>
      <c r="T5" s="221"/>
      <c r="U5" s="221"/>
      <c r="V5" s="221"/>
      <c r="W5" s="221"/>
      <c r="X5" s="221"/>
      <c r="Y5" s="221"/>
      <c r="Z5" s="221"/>
      <c r="AA5" s="221"/>
      <c r="AB5" s="221"/>
      <c r="AC5" s="221"/>
      <c r="AD5" s="221"/>
      <c r="AE5" s="221"/>
      <c r="AF5" s="221"/>
      <c r="AG5" s="221"/>
      <c r="AH5" s="221"/>
      <c r="AI5" s="221"/>
      <c r="AJ5" s="14"/>
      <c r="AK5" s="14"/>
      <c r="AL5" s="14"/>
      <c r="AM5" s="14"/>
      <c r="AO5" s="29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</row>
    <row r="6" spans="1:59">
      <c r="A6" s="215" t="s">
        <v>180</v>
      </c>
      <c r="B6" s="215"/>
      <c r="C6" s="215"/>
      <c r="D6" s="215"/>
      <c r="E6" s="215"/>
      <c r="F6" s="215"/>
      <c r="G6" s="215"/>
      <c r="H6" s="215"/>
      <c r="I6" s="215"/>
      <c r="J6" s="215"/>
      <c r="K6" s="215"/>
      <c r="L6" s="215"/>
      <c r="M6" s="215"/>
      <c r="N6" s="215"/>
      <c r="O6" s="215"/>
      <c r="P6" s="215"/>
      <c r="Q6" s="215"/>
      <c r="R6" s="215"/>
      <c r="S6" s="215"/>
      <c r="T6" s="215"/>
      <c r="U6" s="215"/>
      <c r="V6" s="215"/>
      <c r="W6" s="215"/>
      <c r="X6" s="215"/>
      <c r="Y6" s="215"/>
      <c r="Z6" s="215"/>
      <c r="AA6" s="215"/>
      <c r="AB6" s="215"/>
      <c r="AC6" s="215"/>
      <c r="AD6" s="215"/>
      <c r="AE6" s="215"/>
      <c r="AF6" s="215"/>
      <c r="AG6" s="215"/>
      <c r="AH6" s="215"/>
      <c r="AI6" s="215"/>
      <c r="AJ6" s="215"/>
      <c r="AK6" s="215"/>
      <c r="AL6" s="215"/>
      <c r="AM6" s="215"/>
      <c r="AN6" s="215"/>
      <c r="AO6" s="215"/>
      <c r="AP6" s="215"/>
      <c r="AQ6" s="215"/>
      <c r="AR6" s="215"/>
      <c r="AS6" s="215"/>
      <c r="AT6" s="215"/>
      <c r="AU6" s="215"/>
      <c r="AV6" s="215"/>
      <c r="AW6" s="215"/>
      <c r="AX6" s="215"/>
      <c r="AY6" s="215"/>
      <c r="AZ6" s="215"/>
      <c r="BA6" s="215"/>
      <c r="BB6" s="215"/>
      <c r="BC6" s="215"/>
      <c r="BD6" s="215"/>
      <c r="BE6" s="215"/>
      <c r="BF6" s="215"/>
    </row>
    <row r="7" spans="1:59">
      <c r="B7" s="215" t="s">
        <v>127</v>
      </c>
      <c r="C7" s="215"/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  <c r="Y7" s="215"/>
      <c r="Z7" s="215"/>
      <c r="AA7" s="215"/>
      <c r="AB7" s="215"/>
      <c r="AC7" s="215"/>
      <c r="AD7" s="215"/>
      <c r="AE7" s="215"/>
      <c r="AF7" s="215"/>
      <c r="AG7" s="215"/>
      <c r="AH7" s="215"/>
      <c r="AI7" s="215"/>
      <c r="AJ7" s="215"/>
      <c r="AK7" s="215"/>
      <c r="AL7" s="215"/>
      <c r="AM7" s="215"/>
      <c r="AN7" s="215"/>
      <c r="AO7" s="215"/>
      <c r="AP7" s="215"/>
      <c r="AQ7" s="215"/>
      <c r="AR7" s="215"/>
      <c r="AS7" s="215"/>
      <c r="AT7" s="215"/>
      <c r="AU7" s="215"/>
      <c r="AV7" s="215"/>
      <c r="AW7" s="215"/>
      <c r="AX7" s="215"/>
      <c r="AY7" s="215"/>
      <c r="AZ7" s="215"/>
      <c r="BA7" s="215"/>
      <c r="BB7" s="215"/>
      <c r="BC7" s="215"/>
    </row>
    <row r="8" spans="1:59" ht="31.5" customHeight="1" thickBot="1"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16" t="s">
        <v>130</v>
      </c>
      <c r="Q8" s="217"/>
      <c r="R8" s="217"/>
      <c r="S8" s="217"/>
      <c r="T8" s="217"/>
      <c r="U8" s="217"/>
      <c r="V8" s="217"/>
      <c r="W8" s="217"/>
      <c r="X8" s="217"/>
      <c r="Y8" s="217"/>
      <c r="Z8" s="217"/>
      <c r="AA8" s="217"/>
      <c r="AB8" s="217"/>
      <c r="AC8" s="217"/>
      <c r="AD8" s="217"/>
      <c r="AE8" s="217"/>
      <c r="AF8" s="217"/>
      <c r="AG8" s="217"/>
      <c r="AH8" s="217"/>
      <c r="AI8" s="25"/>
      <c r="AK8" s="25"/>
      <c r="AL8" s="25"/>
      <c r="AM8" s="28"/>
      <c r="AN8" s="215" t="s">
        <v>29</v>
      </c>
      <c r="AO8" s="215"/>
      <c r="AP8" s="215"/>
      <c r="AQ8" s="215"/>
      <c r="AR8" s="215"/>
      <c r="AS8" s="215"/>
      <c r="AT8" s="215"/>
      <c r="AU8" s="215"/>
      <c r="AV8" s="215"/>
      <c r="AW8" s="215"/>
      <c r="AX8" s="215"/>
      <c r="AY8" s="215"/>
      <c r="AZ8" s="215"/>
      <c r="BA8" s="28"/>
      <c r="BB8" s="28"/>
      <c r="BC8" s="28"/>
    </row>
    <row r="9" spans="1:59" ht="19.5" thickBot="1">
      <c r="B9" s="191"/>
      <c r="C9" s="192"/>
      <c r="D9" s="192"/>
      <c r="E9" s="192"/>
      <c r="F9" s="192"/>
      <c r="G9" s="192"/>
      <c r="H9" s="192"/>
      <c r="I9" s="15"/>
      <c r="J9" s="27"/>
      <c r="K9" s="27"/>
      <c r="L9" s="27"/>
      <c r="M9" s="27"/>
      <c r="N9" s="15"/>
      <c r="O9" s="15"/>
      <c r="P9" s="15"/>
      <c r="Q9" s="15"/>
      <c r="R9" s="15"/>
      <c r="S9" s="15"/>
      <c r="T9" s="16"/>
      <c r="U9" s="16"/>
      <c r="V9" s="16"/>
      <c r="W9" s="231" t="s">
        <v>160</v>
      </c>
      <c r="X9" s="232"/>
      <c r="Y9" s="232"/>
      <c r="Z9" s="232"/>
      <c r="AA9" s="233"/>
      <c r="AB9" s="233"/>
      <c r="AC9" s="234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28"/>
      <c r="AO9" s="28"/>
      <c r="AP9" s="28"/>
      <c r="AQ9" s="16"/>
      <c r="AR9" s="28"/>
      <c r="AS9" s="28"/>
      <c r="AT9" s="28"/>
      <c r="AU9" s="28"/>
      <c r="AV9" s="16"/>
      <c r="AW9" s="16"/>
      <c r="AX9" s="16"/>
      <c r="AY9" s="16"/>
      <c r="AZ9" s="16"/>
      <c r="BA9" s="16"/>
      <c r="BB9" s="16"/>
      <c r="BC9" s="16"/>
    </row>
    <row r="10" spans="1:59" ht="76.5" customHeight="1" thickBot="1">
      <c r="A10" s="199" t="s">
        <v>0</v>
      </c>
      <c r="B10" s="199" t="s">
        <v>1</v>
      </c>
      <c r="C10" s="199" t="s">
        <v>2</v>
      </c>
      <c r="D10" s="199" t="s">
        <v>3</v>
      </c>
      <c r="E10" s="79" t="s">
        <v>64</v>
      </c>
      <c r="F10" s="206" t="s">
        <v>4</v>
      </c>
      <c r="G10" s="208"/>
      <c r="H10" s="209"/>
      <c r="I10" s="80" t="s">
        <v>57</v>
      </c>
      <c r="J10" s="206" t="s">
        <v>5</v>
      </c>
      <c r="K10" s="208"/>
      <c r="L10" s="208"/>
      <c r="M10" s="210"/>
      <c r="N10" s="81" t="s">
        <v>63</v>
      </c>
      <c r="O10" s="206" t="s">
        <v>6</v>
      </c>
      <c r="P10" s="211"/>
      <c r="Q10" s="210"/>
      <c r="R10" s="81" t="s">
        <v>65</v>
      </c>
      <c r="S10" s="208" t="s">
        <v>7</v>
      </c>
      <c r="T10" s="207"/>
      <c r="U10" s="218"/>
      <c r="V10" s="82" t="s">
        <v>66</v>
      </c>
      <c r="W10" s="82" t="s">
        <v>53</v>
      </c>
      <c r="X10" s="81" t="s">
        <v>58</v>
      </c>
      <c r="Y10" s="219" t="s">
        <v>8</v>
      </c>
      <c r="Z10" s="220"/>
      <c r="AA10" s="83" t="s">
        <v>67</v>
      </c>
      <c r="AB10" s="206" t="s">
        <v>9</v>
      </c>
      <c r="AC10" s="208"/>
      <c r="AD10" s="209"/>
      <c r="AE10" s="83" t="s">
        <v>68</v>
      </c>
      <c r="AF10" s="206" t="s">
        <v>10</v>
      </c>
      <c r="AG10" s="207"/>
      <c r="AH10" s="207"/>
      <c r="AI10" s="85" t="s">
        <v>59</v>
      </c>
      <c r="AJ10" s="206" t="s">
        <v>11</v>
      </c>
      <c r="AK10" s="211"/>
      <c r="AL10" s="211"/>
      <c r="AM10" s="211"/>
      <c r="AN10" s="86" t="s">
        <v>60</v>
      </c>
      <c r="AO10" s="222" t="s">
        <v>49</v>
      </c>
      <c r="AP10" s="222"/>
      <c r="AQ10" s="223"/>
      <c r="AR10" s="78" t="s">
        <v>61</v>
      </c>
      <c r="AS10" s="206" t="s">
        <v>12</v>
      </c>
      <c r="AT10" s="207"/>
      <c r="AU10" s="207"/>
      <c r="AV10" s="87" t="s">
        <v>62</v>
      </c>
      <c r="AW10" s="206" t="s">
        <v>13</v>
      </c>
      <c r="AX10" s="212"/>
      <c r="AY10" s="212"/>
      <c r="AZ10" s="213"/>
      <c r="BA10" s="79" t="s">
        <v>181</v>
      </c>
      <c r="BB10" s="206" t="s">
        <v>14</v>
      </c>
      <c r="BC10" s="208"/>
      <c r="BD10" s="209"/>
      <c r="BE10" s="79" t="s">
        <v>69</v>
      </c>
      <c r="BF10" s="83" t="s">
        <v>31</v>
      </c>
      <c r="BG10" s="19" t="s">
        <v>31</v>
      </c>
    </row>
    <row r="11" spans="1:59" ht="16.5" thickBot="1">
      <c r="A11" s="199"/>
      <c r="B11" s="199"/>
      <c r="C11" s="199"/>
      <c r="D11" s="199"/>
      <c r="E11" s="200" t="s">
        <v>15</v>
      </c>
      <c r="F11" s="201"/>
      <c r="G11" s="201"/>
      <c r="H11" s="201"/>
      <c r="I11" s="201"/>
      <c r="J11" s="201"/>
      <c r="K11" s="201"/>
      <c r="L11" s="201"/>
      <c r="M11" s="201"/>
      <c r="N11" s="201"/>
      <c r="O11" s="201"/>
      <c r="P11" s="201"/>
      <c r="Q11" s="201"/>
      <c r="R11" s="201"/>
      <c r="S11" s="201"/>
      <c r="T11" s="201"/>
      <c r="U11" s="201"/>
      <c r="V11" s="201"/>
      <c r="W11" s="201"/>
      <c r="X11" s="201"/>
      <c r="Y11" s="201"/>
      <c r="Z11" s="201"/>
      <c r="AA11" s="201"/>
      <c r="AB11" s="201"/>
      <c r="AC11" s="201"/>
      <c r="AD11" s="201"/>
      <c r="AE11" s="201"/>
      <c r="AF11" s="201"/>
      <c r="AG11" s="201"/>
      <c r="AH11" s="201"/>
      <c r="AI11" s="201"/>
      <c r="AJ11" s="201"/>
      <c r="AK11" s="201"/>
      <c r="AL11" s="201"/>
      <c r="AM11" s="201"/>
      <c r="AN11" s="201"/>
      <c r="AO11" s="201"/>
      <c r="AP11" s="201"/>
      <c r="AQ11" s="201"/>
      <c r="AR11" s="201"/>
      <c r="AS11" s="201"/>
      <c r="AT11" s="201"/>
      <c r="AU11" s="201"/>
      <c r="AV11" s="201"/>
      <c r="AW11" s="201"/>
      <c r="AX11" s="201"/>
      <c r="AY11" s="201"/>
      <c r="AZ11" s="201"/>
      <c r="BA11" s="201"/>
      <c r="BB11" s="201"/>
      <c r="BC11" s="201"/>
      <c r="BD11" s="201"/>
      <c r="BE11" s="202"/>
      <c r="BF11" s="9"/>
    </row>
    <row r="12" spans="1:59" ht="20.100000000000001" customHeight="1" thickBot="1">
      <c r="A12" s="199"/>
      <c r="B12" s="199"/>
      <c r="C12" s="199"/>
      <c r="D12" s="199"/>
      <c r="E12" s="6">
        <v>35</v>
      </c>
      <c r="F12" s="2">
        <v>36</v>
      </c>
      <c r="G12" s="2">
        <v>37</v>
      </c>
      <c r="H12" s="2">
        <v>38</v>
      </c>
      <c r="I12" s="2">
        <v>39</v>
      </c>
      <c r="J12" s="2">
        <v>40</v>
      </c>
      <c r="K12" s="2">
        <v>41</v>
      </c>
      <c r="L12" s="3">
        <v>42</v>
      </c>
      <c r="M12" s="3">
        <v>43</v>
      </c>
      <c r="N12" s="3">
        <v>44</v>
      </c>
      <c r="O12" s="3">
        <v>45</v>
      </c>
      <c r="P12" s="3">
        <v>46</v>
      </c>
      <c r="Q12" s="3">
        <v>47</v>
      </c>
      <c r="R12" s="3">
        <v>48</v>
      </c>
      <c r="S12" s="3">
        <v>49</v>
      </c>
      <c r="T12" s="3">
        <v>50</v>
      </c>
      <c r="U12" s="3">
        <v>51</v>
      </c>
      <c r="V12" s="3">
        <v>52</v>
      </c>
      <c r="W12" s="3">
        <v>1</v>
      </c>
      <c r="X12" s="3">
        <v>2</v>
      </c>
      <c r="Y12" s="3">
        <v>3</v>
      </c>
      <c r="Z12" s="3">
        <v>4</v>
      </c>
      <c r="AA12" s="3">
        <v>5</v>
      </c>
      <c r="AB12" s="3">
        <v>6</v>
      </c>
      <c r="AC12" s="3">
        <v>7</v>
      </c>
      <c r="AD12" s="3">
        <v>8</v>
      </c>
      <c r="AE12" s="3">
        <v>9</v>
      </c>
      <c r="AF12" s="3">
        <v>10</v>
      </c>
      <c r="AG12" s="3">
        <v>11</v>
      </c>
      <c r="AH12" s="2">
        <v>12</v>
      </c>
      <c r="AI12" s="2">
        <v>13</v>
      </c>
      <c r="AJ12" s="2">
        <v>14</v>
      </c>
      <c r="AK12" s="2">
        <v>15</v>
      </c>
      <c r="AL12" s="3">
        <v>16</v>
      </c>
      <c r="AM12" s="2">
        <v>17</v>
      </c>
      <c r="AN12" s="2">
        <v>18</v>
      </c>
      <c r="AO12" s="2">
        <v>19</v>
      </c>
      <c r="AP12" s="2">
        <v>20</v>
      </c>
      <c r="AQ12" s="2">
        <v>21</v>
      </c>
      <c r="AR12" s="2">
        <v>22</v>
      </c>
      <c r="AS12" s="2">
        <v>23</v>
      </c>
      <c r="AT12" s="2">
        <v>24</v>
      </c>
      <c r="AU12" s="2">
        <v>25</v>
      </c>
      <c r="AV12" s="20">
        <v>26</v>
      </c>
      <c r="AW12" s="2">
        <v>27</v>
      </c>
      <c r="AX12" s="2">
        <v>28</v>
      </c>
      <c r="AY12" s="2">
        <v>29</v>
      </c>
      <c r="AZ12" s="2">
        <v>30</v>
      </c>
      <c r="BA12" s="2">
        <v>31</v>
      </c>
      <c r="BB12" s="2">
        <v>32</v>
      </c>
      <c r="BC12" s="2">
        <v>33</v>
      </c>
      <c r="BD12" s="2">
        <v>34</v>
      </c>
      <c r="BE12" s="7">
        <v>35</v>
      </c>
      <c r="BF12" s="10"/>
    </row>
    <row r="13" spans="1:59" ht="20.100000000000001" customHeight="1" thickBot="1">
      <c r="A13" s="199"/>
      <c r="B13" s="199"/>
      <c r="C13" s="199"/>
      <c r="D13" s="199"/>
      <c r="E13" s="203" t="s">
        <v>16</v>
      </c>
      <c r="F13" s="204"/>
      <c r="G13" s="204"/>
      <c r="H13" s="204"/>
      <c r="I13" s="204"/>
      <c r="J13" s="204"/>
      <c r="K13" s="204"/>
      <c r="L13" s="204"/>
      <c r="M13" s="204"/>
      <c r="N13" s="204"/>
      <c r="O13" s="204"/>
      <c r="P13" s="204"/>
      <c r="Q13" s="204"/>
      <c r="R13" s="204"/>
      <c r="S13" s="204"/>
      <c r="T13" s="204"/>
      <c r="U13" s="204"/>
      <c r="V13" s="204"/>
      <c r="W13" s="204"/>
      <c r="X13" s="204"/>
      <c r="Y13" s="204"/>
      <c r="Z13" s="204"/>
      <c r="AA13" s="204"/>
      <c r="AB13" s="204"/>
      <c r="AC13" s="204"/>
      <c r="AD13" s="204"/>
      <c r="AE13" s="204"/>
      <c r="AF13" s="204"/>
      <c r="AG13" s="204"/>
      <c r="AH13" s="204"/>
      <c r="AI13" s="204"/>
      <c r="AJ13" s="204"/>
      <c r="AK13" s="204"/>
      <c r="AL13" s="204"/>
      <c r="AM13" s="204"/>
      <c r="AN13" s="204"/>
      <c r="AO13" s="204"/>
      <c r="AP13" s="204"/>
      <c r="AQ13" s="204"/>
      <c r="AR13" s="204"/>
      <c r="AS13" s="204"/>
      <c r="AT13" s="204"/>
      <c r="AU13" s="204"/>
      <c r="AV13" s="204"/>
      <c r="AW13" s="204"/>
      <c r="AX13" s="204"/>
      <c r="AY13" s="204"/>
      <c r="AZ13" s="204"/>
      <c r="BA13" s="204"/>
      <c r="BB13" s="204"/>
      <c r="BC13" s="204"/>
      <c r="BD13" s="204"/>
      <c r="BE13" s="205"/>
      <c r="BF13" s="10"/>
    </row>
    <row r="14" spans="1:59" ht="20.100000000000001" customHeight="1" thickBot="1">
      <c r="A14" s="199"/>
      <c r="B14" s="199"/>
      <c r="C14" s="199"/>
      <c r="D14" s="199"/>
      <c r="E14" s="4">
        <v>1</v>
      </c>
      <c r="F14" s="4">
        <v>2</v>
      </c>
      <c r="G14" s="4">
        <v>3</v>
      </c>
      <c r="H14" s="4">
        <v>4</v>
      </c>
      <c r="I14" s="4">
        <v>5</v>
      </c>
      <c r="J14" s="4">
        <v>6</v>
      </c>
      <c r="K14" s="4">
        <v>7</v>
      </c>
      <c r="L14" s="5">
        <v>8</v>
      </c>
      <c r="M14" s="5">
        <v>9</v>
      </c>
      <c r="N14" s="5">
        <v>10</v>
      </c>
      <c r="O14" s="5">
        <v>11</v>
      </c>
      <c r="P14" s="5">
        <v>12</v>
      </c>
      <c r="Q14" s="5">
        <v>13</v>
      </c>
      <c r="R14" s="55">
        <v>14</v>
      </c>
      <c r="S14" s="55">
        <v>15</v>
      </c>
      <c r="T14" s="55">
        <v>16</v>
      </c>
      <c r="U14" s="55">
        <v>17</v>
      </c>
      <c r="V14" s="55">
        <v>18</v>
      </c>
      <c r="W14" s="55">
        <v>19</v>
      </c>
      <c r="X14" s="55">
        <v>1</v>
      </c>
      <c r="Y14" s="55">
        <v>2</v>
      </c>
      <c r="Z14" s="55">
        <v>3</v>
      </c>
      <c r="AA14" s="55">
        <v>4</v>
      </c>
      <c r="AB14" s="55">
        <v>5</v>
      </c>
      <c r="AC14" s="55">
        <v>6</v>
      </c>
      <c r="AD14" s="55">
        <v>7</v>
      </c>
      <c r="AE14" s="55">
        <v>8</v>
      </c>
      <c r="AF14" s="55">
        <v>9</v>
      </c>
      <c r="AG14" s="55">
        <v>10</v>
      </c>
      <c r="AH14" s="55">
        <v>11</v>
      </c>
      <c r="AI14" s="55">
        <v>12</v>
      </c>
      <c r="AJ14" s="55">
        <v>13</v>
      </c>
      <c r="AK14" s="55">
        <v>14</v>
      </c>
      <c r="AL14" s="55">
        <v>15</v>
      </c>
      <c r="AM14" s="55">
        <v>16</v>
      </c>
      <c r="AN14" s="55">
        <v>17</v>
      </c>
      <c r="AO14" s="55">
        <v>18</v>
      </c>
      <c r="AP14" s="55">
        <v>19</v>
      </c>
      <c r="AQ14" s="55">
        <v>20</v>
      </c>
      <c r="AR14" s="55">
        <v>21</v>
      </c>
      <c r="AS14" s="55">
        <v>22</v>
      </c>
      <c r="AT14" s="55">
        <v>23</v>
      </c>
      <c r="AU14" s="4">
        <v>24</v>
      </c>
      <c r="AV14" s="21">
        <v>25</v>
      </c>
      <c r="AW14" s="4">
        <v>26</v>
      </c>
      <c r="AX14" s="4">
        <v>27</v>
      </c>
      <c r="AY14" s="4">
        <v>28</v>
      </c>
      <c r="AZ14" s="4">
        <v>29</v>
      </c>
      <c r="BA14" s="4">
        <v>30</v>
      </c>
      <c r="BB14" s="4">
        <v>31</v>
      </c>
      <c r="BC14" s="4">
        <v>32</v>
      </c>
      <c r="BD14" s="4">
        <v>33</v>
      </c>
      <c r="BE14" s="8">
        <v>34</v>
      </c>
      <c r="BF14" s="11"/>
    </row>
    <row r="15" spans="1:59" ht="18" customHeight="1" thickBot="1">
      <c r="A15" s="214" t="s">
        <v>176</v>
      </c>
      <c r="B15" s="195" t="s">
        <v>162</v>
      </c>
      <c r="C15" s="197" t="s">
        <v>161</v>
      </c>
      <c r="D15" s="34"/>
      <c r="E15" s="33">
        <f t="shared" ref="E15:U15" si="0">E17+E45</f>
        <v>36</v>
      </c>
      <c r="F15" s="33">
        <f t="shared" si="0"/>
        <v>36</v>
      </c>
      <c r="G15" s="33">
        <f t="shared" si="0"/>
        <v>36</v>
      </c>
      <c r="H15" s="33">
        <f t="shared" si="0"/>
        <v>36</v>
      </c>
      <c r="I15" s="33">
        <f t="shared" si="0"/>
        <v>36</v>
      </c>
      <c r="J15" s="33">
        <f t="shared" si="0"/>
        <v>36</v>
      </c>
      <c r="K15" s="33">
        <f t="shared" si="0"/>
        <v>36</v>
      </c>
      <c r="L15" s="33">
        <f t="shared" si="0"/>
        <v>36</v>
      </c>
      <c r="M15" s="33">
        <f t="shared" si="0"/>
        <v>36</v>
      </c>
      <c r="N15" s="33">
        <f t="shared" si="0"/>
        <v>36</v>
      </c>
      <c r="O15" s="33">
        <f t="shared" si="0"/>
        <v>36</v>
      </c>
      <c r="P15" s="33">
        <f t="shared" si="0"/>
        <v>36</v>
      </c>
      <c r="Q15" s="33">
        <f t="shared" si="0"/>
        <v>36</v>
      </c>
      <c r="R15" s="33">
        <f t="shared" si="0"/>
        <v>36</v>
      </c>
      <c r="S15" s="33">
        <f t="shared" si="0"/>
        <v>36</v>
      </c>
      <c r="T15" s="33">
        <f t="shared" si="0"/>
        <v>36</v>
      </c>
      <c r="U15" s="76">
        <f t="shared" si="0"/>
        <v>36</v>
      </c>
      <c r="V15" s="44">
        <f t="shared" ref="V15:V39" si="1">SUM(E15:U15)</f>
        <v>612</v>
      </c>
      <c r="W15" s="44"/>
      <c r="X15" s="35">
        <f t="shared" ref="X15:AV15" si="2">X17+X45</f>
        <v>36</v>
      </c>
      <c r="Y15" s="35">
        <f t="shared" si="2"/>
        <v>36</v>
      </c>
      <c r="Z15" s="35">
        <f t="shared" si="2"/>
        <v>36</v>
      </c>
      <c r="AA15" s="35">
        <f t="shared" si="2"/>
        <v>36</v>
      </c>
      <c r="AB15" s="35">
        <f t="shared" si="2"/>
        <v>36</v>
      </c>
      <c r="AC15" s="35">
        <f t="shared" si="2"/>
        <v>36</v>
      </c>
      <c r="AD15" s="35">
        <f t="shared" si="2"/>
        <v>36</v>
      </c>
      <c r="AE15" s="35">
        <f t="shared" si="2"/>
        <v>36</v>
      </c>
      <c r="AF15" s="35">
        <f t="shared" si="2"/>
        <v>36</v>
      </c>
      <c r="AG15" s="35">
        <f t="shared" si="2"/>
        <v>36</v>
      </c>
      <c r="AH15" s="35">
        <f t="shared" si="2"/>
        <v>36</v>
      </c>
      <c r="AI15" s="35">
        <f t="shared" si="2"/>
        <v>36</v>
      </c>
      <c r="AJ15" s="35">
        <f t="shared" si="2"/>
        <v>36</v>
      </c>
      <c r="AK15" s="35">
        <f t="shared" si="2"/>
        <v>36</v>
      </c>
      <c r="AL15" s="35">
        <f t="shared" si="2"/>
        <v>36</v>
      </c>
      <c r="AM15" s="35">
        <f t="shared" si="2"/>
        <v>36</v>
      </c>
      <c r="AN15" s="35">
        <f t="shared" si="2"/>
        <v>36</v>
      </c>
      <c r="AO15" s="35">
        <f t="shared" si="2"/>
        <v>36</v>
      </c>
      <c r="AP15" s="35">
        <f t="shared" si="2"/>
        <v>36</v>
      </c>
      <c r="AQ15" s="35">
        <f t="shared" si="2"/>
        <v>36</v>
      </c>
      <c r="AR15" s="35">
        <f t="shared" si="2"/>
        <v>36</v>
      </c>
      <c r="AS15" s="35">
        <f t="shared" si="2"/>
        <v>36</v>
      </c>
      <c r="AT15" s="35">
        <f t="shared" si="2"/>
        <v>36</v>
      </c>
      <c r="AU15" s="77">
        <f t="shared" si="2"/>
        <v>36</v>
      </c>
      <c r="AV15" s="77">
        <f t="shared" si="2"/>
        <v>36</v>
      </c>
      <c r="AW15" s="44">
        <f>SUM(X15:AV15)</f>
        <v>900</v>
      </c>
      <c r="AX15" s="92"/>
      <c r="AY15" s="92"/>
      <c r="AZ15" s="92"/>
      <c r="BA15" s="92"/>
      <c r="BB15" s="92"/>
      <c r="BC15" s="92"/>
      <c r="BD15" s="92"/>
      <c r="BE15" s="131"/>
      <c r="BF15" s="43">
        <v>0</v>
      </c>
    </row>
    <row r="16" spans="1:59" ht="18" customHeight="1" thickBot="1">
      <c r="A16" s="214"/>
      <c r="B16" s="196"/>
      <c r="C16" s="198"/>
      <c r="D16" s="34"/>
      <c r="E16" s="33">
        <f t="shared" ref="E16:U16" si="3">E18+E46</f>
        <v>0</v>
      </c>
      <c r="F16" s="33">
        <f t="shared" si="3"/>
        <v>0</v>
      </c>
      <c r="G16" s="33">
        <f t="shared" si="3"/>
        <v>0</v>
      </c>
      <c r="H16" s="33">
        <f t="shared" si="3"/>
        <v>0</v>
      </c>
      <c r="I16" s="33">
        <f t="shared" si="3"/>
        <v>0</v>
      </c>
      <c r="J16" s="33">
        <f t="shared" si="3"/>
        <v>0</v>
      </c>
      <c r="K16" s="33">
        <f t="shared" si="3"/>
        <v>0</v>
      </c>
      <c r="L16" s="33">
        <f t="shared" si="3"/>
        <v>0</v>
      </c>
      <c r="M16" s="33">
        <f t="shared" si="3"/>
        <v>0</v>
      </c>
      <c r="N16" s="33">
        <f t="shared" si="3"/>
        <v>0</v>
      </c>
      <c r="O16" s="33">
        <f t="shared" si="3"/>
        <v>0</v>
      </c>
      <c r="P16" s="33">
        <f t="shared" si="3"/>
        <v>0</v>
      </c>
      <c r="Q16" s="33">
        <f t="shared" si="3"/>
        <v>0</v>
      </c>
      <c r="R16" s="33">
        <f t="shared" si="3"/>
        <v>0</v>
      </c>
      <c r="S16" s="33">
        <f t="shared" si="3"/>
        <v>0</v>
      </c>
      <c r="T16" s="33">
        <f t="shared" si="3"/>
        <v>0</v>
      </c>
      <c r="U16" s="76">
        <f t="shared" si="3"/>
        <v>0</v>
      </c>
      <c r="V16" s="44">
        <f t="shared" si="1"/>
        <v>0</v>
      </c>
      <c r="W16" s="44"/>
      <c r="X16" s="35">
        <f t="shared" ref="X16:AV16" si="4">X18+X46</f>
        <v>0</v>
      </c>
      <c r="Y16" s="35">
        <f t="shared" si="4"/>
        <v>0</v>
      </c>
      <c r="Z16" s="35">
        <f t="shared" si="4"/>
        <v>0</v>
      </c>
      <c r="AA16" s="35">
        <f t="shared" si="4"/>
        <v>0</v>
      </c>
      <c r="AB16" s="35">
        <f t="shared" si="4"/>
        <v>0</v>
      </c>
      <c r="AC16" s="35">
        <f t="shared" si="4"/>
        <v>0</v>
      </c>
      <c r="AD16" s="35">
        <f t="shared" si="4"/>
        <v>0</v>
      </c>
      <c r="AE16" s="35">
        <f t="shared" si="4"/>
        <v>0</v>
      </c>
      <c r="AF16" s="35">
        <f t="shared" si="4"/>
        <v>0</v>
      </c>
      <c r="AG16" s="84">
        <f t="shared" si="4"/>
        <v>0</v>
      </c>
      <c r="AH16" s="35">
        <f t="shared" si="4"/>
        <v>0</v>
      </c>
      <c r="AI16" s="35">
        <f t="shared" si="4"/>
        <v>0</v>
      </c>
      <c r="AJ16" s="35">
        <f t="shared" si="4"/>
        <v>0</v>
      </c>
      <c r="AK16" s="35">
        <f t="shared" si="4"/>
        <v>0</v>
      </c>
      <c r="AL16" s="35">
        <f t="shared" si="4"/>
        <v>0</v>
      </c>
      <c r="AM16" s="35">
        <f t="shared" si="4"/>
        <v>0</v>
      </c>
      <c r="AN16" s="35">
        <f t="shared" si="4"/>
        <v>0</v>
      </c>
      <c r="AO16" s="35">
        <f t="shared" si="4"/>
        <v>0</v>
      </c>
      <c r="AP16" s="35">
        <f t="shared" si="4"/>
        <v>0</v>
      </c>
      <c r="AQ16" s="35">
        <f t="shared" si="4"/>
        <v>0</v>
      </c>
      <c r="AR16" s="35">
        <f t="shared" si="4"/>
        <v>0</v>
      </c>
      <c r="AS16" s="35">
        <f t="shared" si="4"/>
        <v>0</v>
      </c>
      <c r="AT16" s="35">
        <f t="shared" si="4"/>
        <v>0</v>
      </c>
      <c r="AU16" s="77">
        <f t="shared" si="4"/>
        <v>0</v>
      </c>
      <c r="AV16" s="77">
        <f t="shared" si="4"/>
        <v>0</v>
      </c>
      <c r="AW16" s="44">
        <f t="shared" ref="AW16:AW79" si="5">SUM(X16:AV16)</f>
        <v>0</v>
      </c>
      <c r="AX16" s="92"/>
      <c r="AY16" s="92"/>
      <c r="AZ16" s="92"/>
      <c r="BA16" s="92"/>
      <c r="BB16" s="92"/>
      <c r="BC16" s="92"/>
      <c r="BD16" s="92"/>
      <c r="BE16" s="131"/>
      <c r="BF16" s="43">
        <v>0</v>
      </c>
    </row>
    <row r="17" spans="1:58" ht="18" customHeight="1" thickBot="1">
      <c r="A17" s="214"/>
      <c r="B17" s="224" t="s">
        <v>163</v>
      </c>
      <c r="C17" s="226" t="s">
        <v>164</v>
      </c>
      <c r="D17" s="58" t="s">
        <v>17</v>
      </c>
      <c r="E17" s="60">
        <f>E21+E23+E25+E27+E29+E31+E33+E35+E37+E39+E41+E43</f>
        <v>32</v>
      </c>
      <c r="F17" s="60">
        <f t="shared" ref="F17:U17" si="6">F21+F23+F25+F27+F29+F31+F33+F35+F37+F39+F41+F43</f>
        <v>28</v>
      </c>
      <c r="G17" s="60">
        <f t="shared" si="6"/>
        <v>32</v>
      </c>
      <c r="H17" s="60">
        <f t="shared" si="6"/>
        <v>28</v>
      </c>
      <c r="I17" s="60">
        <f t="shared" si="6"/>
        <v>32</v>
      </c>
      <c r="J17" s="60">
        <f t="shared" si="6"/>
        <v>28</v>
      </c>
      <c r="K17" s="60">
        <f t="shared" si="6"/>
        <v>32</v>
      </c>
      <c r="L17" s="60">
        <f t="shared" si="6"/>
        <v>28</v>
      </c>
      <c r="M17" s="60">
        <f t="shared" si="6"/>
        <v>32</v>
      </c>
      <c r="N17" s="60">
        <f t="shared" si="6"/>
        <v>28</v>
      </c>
      <c r="O17" s="60">
        <f t="shared" si="6"/>
        <v>32</v>
      </c>
      <c r="P17" s="60">
        <f t="shared" si="6"/>
        <v>28</v>
      </c>
      <c r="Q17" s="60">
        <f t="shared" si="6"/>
        <v>32</v>
      </c>
      <c r="R17" s="60">
        <f t="shared" si="6"/>
        <v>28</v>
      </c>
      <c r="S17" s="60">
        <f t="shared" si="6"/>
        <v>32</v>
      </c>
      <c r="T17" s="60">
        <f t="shared" si="6"/>
        <v>28</v>
      </c>
      <c r="U17" s="77">
        <f t="shared" si="6"/>
        <v>36</v>
      </c>
      <c r="V17" s="44">
        <f t="shared" si="1"/>
        <v>516</v>
      </c>
      <c r="W17" s="44"/>
      <c r="X17" s="60">
        <f t="shared" ref="X17:AU17" si="7">X21+X23+X25+X27+X29+X31+X33+X35+X37+X39+X41+X43</f>
        <v>30</v>
      </c>
      <c r="Y17" s="60">
        <f t="shared" si="7"/>
        <v>30</v>
      </c>
      <c r="Z17" s="60">
        <f t="shared" si="7"/>
        <v>30</v>
      </c>
      <c r="AA17" s="60">
        <f t="shared" si="7"/>
        <v>30</v>
      </c>
      <c r="AB17" s="60">
        <f t="shared" si="7"/>
        <v>30</v>
      </c>
      <c r="AC17" s="60">
        <f t="shared" si="7"/>
        <v>30</v>
      </c>
      <c r="AD17" s="60">
        <f t="shared" si="7"/>
        <v>30</v>
      </c>
      <c r="AE17" s="60">
        <f t="shared" si="7"/>
        <v>30</v>
      </c>
      <c r="AF17" s="60">
        <f t="shared" si="7"/>
        <v>30</v>
      </c>
      <c r="AG17" s="60">
        <f t="shared" si="7"/>
        <v>30</v>
      </c>
      <c r="AH17" s="60">
        <f t="shared" si="7"/>
        <v>30</v>
      </c>
      <c r="AI17" s="60">
        <f t="shared" si="7"/>
        <v>30</v>
      </c>
      <c r="AJ17" s="60">
        <f t="shared" si="7"/>
        <v>29</v>
      </c>
      <c r="AK17" s="60">
        <f t="shared" si="7"/>
        <v>30</v>
      </c>
      <c r="AL17" s="60">
        <f t="shared" si="7"/>
        <v>30</v>
      </c>
      <c r="AM17" s="60">
        <f t="shared" si="7"/>
        <v>30</v>
      </c>
      <c r="AN17" s="60">
        <f t="shared" si="7"/>
        <v>30</v>
      </c>
      <c r="AO17" s="60">
        <f t="shared" si="7"/>
        <v>30</v>
      </c>
      <c r="AP17" s="60">
        <f t="shared" si="7"/>
        <v>30</v>
      </c>
      <c r="AQ17" s="60">
        <f t="shared" si="7"/>
        <v>30</v>
      </c>
      <c r="AR17" s="60">
        <f t="shared" si="7"/>
        <v>30</v>
      </c>
      <c r="AS17" s="60">
        <f t="shared" si="7"/>
        <v>30</v>
      </c>
      <c r="AT17" s="60">
        <f t="shared" si="7"/>
        <v>31</v>
      </c>
      <c r="AU17" s="60">
        <f t="shared" si="7"/>
        <v>32</v>
      </c>
      <c r="AV17" s="60">
        <f t="shared" ref="AV17" si="8">AV21+AV23+AV25+AV27+AV29+AV31+AV33+AV35+AV37+AV39+AV41+AV43</f>
        <v>26</v>
      </c>
      <c r="AW17" s="44">
        <f t="shared" si="5"/>
        <v>748</v>
      </c>
      <c r="AX17" s="92"/>
      <c r="AY17" s="92"/>
      <c r="AZ17" s="92"/>
      <c r="BA17" s="92"/>
      <c r="BB17" s="92"/>
      <c r="BC17" s="92"/>
      <c r="BD17" s="92"/>
      <c r="BE17" s="131"/>
      <c r="BF17" s="43">
        <v>0</v>
      </c>
    </row>
    <row r="18" spans="1:58" ht="24" customHeight="1" thickBot="1">
      <c r="A18" s="214"/>
      <c r="B18" s="225"/>
      <c r="C18" s="227"/>
      <c r="D18" s="58" t="s">
        <v>189</v>
      </c>
      <c r="E18" s="59">
        <f t="shared" ref="E18:U18" si="9">E22+E24+E44+E36</f>
        <v>0</v>
      </c>
      <c r="F18" s="59">
        <f t="shared" si="9"/>
        <v>0</v>
      </c>
      <c r="G18" s="59">
        <f t="shared" si="9"/>
        <v>0</v>
      </c>
      <c r="H18" s="59">
        <f t="shared" si="9"/>
        <v>0</v>
      </c>
      <c r="I18" s="59">
        <f t="shared" si="9"/>
        <v>0</v>
      </c>
      <c r="J18" s="59">
        <f t="shared" si="9"/>
        <v>0</v>
      </c>
      <c r="K18" s="59">
        <f t="shared" si="9"/>
        <v>0</v>
      </c>
      <c r="L18" s="59">
        <f t="shared" si="9"/>
        <v>0</v>
      </c>
      <c r="M18" s="59">
        <f t="shared" si="9"/>
        <v>0</v>
      </c>
      <c r="N18" s="59">
        <f t="shared" si="9"/>
        <v>0</v>
      </c>
      <c r="O18" s="59">
        <f t="shared" si="9"/>
        <v>0</v>
      </c>
      <c r="P18" s="59">
        <f t="shared" si="9"/>
        <v>0</v>
      </c>
      <c r="Q18" s="59">
        <f t="shared" si="9"/>
        <v>0</v>
      </c>
      <c r="R18" s="59">
        <f t="shared" si="9"/>
        <v>0</v>
      </c>
      <c r="S18" s="59">
        <f t="shared" si="9"/>
        <v>0</v>
      </c>
      <c r="T18" s="59">
        <f t="shared" si="9"/>
        <v>0</v>
      </c>
      <c r="U18" s="76">
        <f t="shared" si="9"/>
        <v>0</v>
      </c>
      <c r="V18" s="44">
        <f t="shared" si="1"/>
        <v>0</v>
      </c>
      <c r="W18" s="44"/>
      <c r="X18" s="60">
        <f t="shared" ref="X18:AV18" si="10">X22+X24+X44+X36</f>
        <v>0</v>
      </c>
      <c r="Y18" s="60">
        <f t="shared" si="10"/>
        <v>0</v>
      </c>
      <c r="Z18" s="60">
        <f t="shared" si="10"/>
        <v>0</v>
      </c>
      <c r="AA18" s="60">
        <f t="shared" si="10"/>
        <v>0</v>
      </c>
      <c r="AB18" s="60">
        <f t="shared" si="10"/>
        <v>0</v>
      </c>
      <c r="AC18" s="60">
        <f t="shared" si="10"/>
        <v>0</v>
      </c>
      <c r="AD18" s="60">
        <f t="shared" si="10"/>
        <v>0</v>
      </c>
      <c r="AE18" s="60">
        <f t="shared" si="10"/>
        <v>0</v>
      </c>
      <c r="AF18" s="60">
        <f t="shared" si="10"/>
        <v>0</v>
      </c>
      <c r="AG18" s="60">
        <f t="shared" si="10"/>
        <v>0</v>
      </c>
      <c r="AH18" s="60">
        <f t="shared" si="10"/>
        <v>0</v>
      </c>
      <c r="AI18" s="60">
        <f t="shared" si="10"/>
        <v>0</v>
      </c>
      <c r="AJ18" s="60">
        <f t="shared" si="10"/>
        <v>0</v>
      </c>
      <c r="AK18" s="60">
        <f t="shared" si="10"/>
        <v>0</v>
      </c>
      <c r="AL18" s="60">
        <f t="shared" si="10"/>
        <v>0</v>
      </c>
      <c r="AM18" s="60">
        <f t="shared" si="10"/>
        <v>0</v>
      </c>
      <c r="AN18" s="60">
        <f t="shared" si="10"/>
        <v>0</v>
      </c>
      <c r="AO18" s="60">
        <f t="shared" si="10"/>
        <v>0</v>
      </c>
      <c r="AP18" s="60">
        <f t="shared" si="10"/>
        <v>0</v>
      </c>
      <c r="AQ18" s="60">
        <f t="shared" si="10"/>
        <v>0</v>
      </c>
      <c r="AR18" s="60">
        <f t="shared" si="10"/>
        <v>0</v>
      </c>
      <c r="AS18" s="60">
        <f t="shared" si="10"/>
        <v>0</v>
      </c>
      <c r="AT18" s="60">
        <f t="shared" si="10"/>
        <v>0</v>
      </c>
      <c r="AU18" s="77">
        <f t="shared" si="10"/>
        <v>0</v>
      </c>
      <c r="AV18" s="77">
        <f t="shared" si="10"/>
        <v>0</v>
      </c>
      <c r="AW18" s="44">
        <f t="shared" si="5"/>
        <v>0</v>
      </c>
      <c r="AX18" s="92"/>
      <c r="AY18" s="92"/>
      <c r="AZ18" s="92"/>
      <c r="BA18" s="92"/>
      <c r="BB18" s="92"/>
      <c r="BC18" s="92"/>
      <c r="BD18" s="92"/>
      <c r="BE18" s="131"/>
      <c r="BF18" s="43">
        <v>0</v>
      </c>
    </row>
    <row r="19" spans="1:58" ht="0.75" customHeight="1" thickBot="1">
      <c r="A19" s="214"/>
      <c r="B19" s="228"/>
      <c r="C19" s="229"/>
      <c r="D19" s="26" t="s">
        <v>17</v>
      </c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76"/>
      <c r="V19" s="44">
        <f t="shared" si="1"/>
        <v>0</v>
      </c>
      <c r="W19" s="44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70"/>
      <c r="AI19" s="70"/>
      <c r="AJ19" s="70"/>
      <c r="AK19" s="75"/>
      <c r="AL19" s="70"/>
      <c r="AM19" s="70"/>
      <c r="AN19" s="70"/>
      <c r="AO19" s="70"/>
      <c r="AP19" s="89"/>
      <c r="AQ19" s="88"/>
      <c r="AR19" s="88"/>
      <c r="AS19" s="88"/>
      <c r="AT19" s="77"/>
      <c r="AU19" s="182"/>
      <c r="AV19" s="181">
        <v>0</v>
      </c>
      <c r="AW19" s="44">
        <f t="shared" si="5"/>
        <v>0</v>
      </c>
      <c r="AX19" s="92"/>
      <c r="AY19" s="92"/>
      <c r="AZ19" s="92"/>
      <c r="BA19" s="92"/>
      <c r="BB19" s="92"/>
      <c r="BC19" s="92"/>
      <c r="BD19" s="92"/>
      <c r="BE19" s="131"/>
      <c r="BF19" s="43">
        <v>0</v>
      </c>
    </row>
    <row r="20" spans="1:58" ht="3.75" hidden="1" customHeight="1" thickBot="1">
      <c r="A20" s="214"/>
      <c r="B20" s="188"/>
      <c r="C20" s="230"/>
      <c r="D20" s="26" t="s">
        <v>18</v>
      </c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76"/>
      <c r="V20" s="44">
        <f t="shared" si="1"/>
        <v>0</v>
      </c>
      <c r="W20" s="44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70"/>
      <c r="AI20" s="70"/>
      <c r="AJ20" s="70"/>
      <c r="AK20" s="75"/>
      <c r="AL20" s="70"/>
      <c r="AM20" s="70"/>
      <c r="AN20" s="70"/>
      <c r="AO20" s="70"/>
      <c r="AP20" s="89"/>
      <c r="AQ20" s="88"/>
      <c r="AR20" s="88"/>
      <c r="AS20" s="88"/>
      <c r="AT20" s="77"/>
      <c r="AU20" s="182"/>
      <c r="AV20" s="181">
        <f t="shared" ref="AV20:AV91" si="11">SUM(X20:AU20)</f>
        <v>0</v>
      </c>
      <c r="AW20" s="44">
        <f t="shared" si="5"/>
        <v>0</v>
      </c>
      <c r="AX20" s="92"/>
      <c r="AY20" s="92"/>
      <c r="AZ20" s="92"/>
      <c r="BA20" s="92"/>
      <c r="BB20" s="92"/>
      <c r="BC20" s="92"/>
      <c r="BD20" s="92"/>
      <c r="BE20" s="131"/>
      <c r="BF20" s="43">
        <f t="shared" ref="BF20" si="12">V20+AV20</f>
        <v>0</v>
      </c>
    </row>
    <row r="21" spans="1:58" ht="19.5" customHeight="1" thickBot="1">
      <c r="A21" s="214"/>
      <c r="B21" s="228" t="s">
        <v>165</v>
      </c>
      <c r="C21" s="189" t="s">
        <v>166</v>
      </c>
      <c r="D21" s="26" t="s">
        <v>17</v>
      </c>
      <c r="E21" s="56">
        <v>2</v>
      </c>
      <c r="F21" s="56">
        <v>2</v>
      </c>
      <c r="G21" s="56">
        <v>2</v>
      </c>
      <c r="H21" s="56">
        <v>2</v>
      </c>
      <c r="I21" s="56">
        <v>2</v>
      </c>
      <c r="J21" s="56">
        <v>2</v>
      </c>
      <c r="K21" s="56">
        <v>2</v>
      </c>
      <c r="L21" s="56">
        <v>2</v>
      </c>
      <c r="M21" s="56">
        <v>2</v>
      </c>
      <c r="N21" s="56">
        <v>2</v>
      </c>
      <c r="O21" s="56">
        <v>2</v>
      </c>
      <c r="P21" s="56">
        <v>2</v>
      </c>
      <c r="Q21" s="56">
        <v>2</v>
      </c>
      <c r="R21" s="56">
        <v>2</v>
      </c>
      <c r="S21" s="56">
        <v>2</v>
      </c>
      <c r="T21" s="56">
        <v>2</v>
      </c>
      <c r="U21" s="76">
        <v>12</v>
      </c>
      <c r="V21" s="44">
        <f t="shared" si="1"/>
        <v>44</v>
      </c>
      <c r="W21" s="44"/>
      <c r="X21" s="61">
        <v>2</v>
      </c>
      <c r="Y21" s="61">
        <v>2</v>
      </c>
      <c r="Z21" s="61">
        <v>2</v>
      </c>
      <c r="AA21" s="61">
        <v>2</v>
      </c>
      <c r="AB21" s="61">
        <v>2</v>
      </c>
      <c r="AC21" s="61">
        <v>2</v>
      </c>
      <c r="AD21" s="61">
        <v>2</v>
      </c>
      <c r="AE21" s="61">
        <v>2</v>
      </c>
      <c r="AF21" s="61">
        <v>2</v>
      </c>
      <c r="AG21" s="61">
        <v>2</v>
      </c>
      <c r="AH21" s="61">
        <v>2</v>
      </c>
      <c r="AI21" s="61">
        <v>2</v>
      </c>
      <c r="AJ21" s="61">
        <v>2</v>
      </c>
      <c r="AK21" s="61">
        <v>2</v>
      </c>
      <c r="AL21" s="61">
        <v>2</v>
      </c>
      <c r="AM21" s="61">
        <v>2</v>
      </c>
      <c r="AN21" s="61">
        <v>2</v>
      </c>
      <c r="AO21" s="61">
        <v>2</v>
      </c>
      <c r="AP21" s="56">
        <v>2</v>
      </c>
      <c r="AQ21" s="61">
        <v>2</v>
      </c>
      <c r="AR21" s="61">
        <v>2</v>
      </c>
      <c r="AS21" s="61">
        <v>2</v>
      </c>
      <c r="AT21" s="61">
        <v>2</v>
      </c>
      <c r="AU21" s="77">
        <v>6</v>
      </c>
      <c r="AV21" s="181">
        <v>8</v>
      </c>
      <c r="AW21" s="44">
        <f t="shared" si="5"/>
        <v>60</v>
      </c>
      <c r="AX21" s="92"/>
      <c r="AY21" s="92"/>
      <c r="AZ21" s="92"/>
      <c r="BA21" s="92"/>
      <c r="BB21" s="92"/>
      <c r="BC21" s="92"/>
      <c r="BD21" s="92"/>
      <c r="BE21" s="131"/>
      <c r="BF21" s="43">
        <v>0</v>
      </c>
    </row>
    <row r="22" spans="1:58" ht="15" customHeight="1" thickBot="1">
      <c r="A22" s="214"/>
      <c r="B22" s="188"/>
      <c r="C22" s="193"/>
      <c r="D22" s="26" t="s">
        <v>189</v>
      </c>
      <c r="E22" s="56">
        <v>0</v>
      </c>
      <c r="F22" s="56">
        <v>0</v>
      </c>
      <c r="G22" s="56">
        <v>0</v>
      </c>
      <c r="H22" s="56">
        <v>0</v>
      </c>
      <c r="I22" s="56">
        <v>0</v>
      </c>
      <c r="J22" s="56">
        <v>0</v>
      </c>
      <c r="K22" s="56">
        <v>0</v>
      </c>
      <c r="L22" s="56">
        <v>0</v>
      </c>
      <c r="M22" s="56">
        <v>0</v>
      </c>
      <c r="N22" s="56">
        <v>0</v>
      </c>
      <c r="O22" s="56">
        <v>0</v>
      </c>
      <c r="P22" s="56">
        <v>0</v>
      </c>
      <c r="Q22" s="56">
        <v>0</v>
      </c>
      <c r="R22" s="56">
        <v>0</v>
      </c>
      <c r="S22" s="56">
        <v>0</v>
      </c>
      <c r="T22" s="56">
        <v>0</v>
      </c>
      <c r="U22" s="76">
        <v>0</v>
      </c>
      <c r="V22" s="44">
        <f t="shared" si="1"/>
        <v>0</v>
      </c>
      <c r="W22" s="44"/>
      <c r="X22" s="61">
        <v>0</v>
      </c>
      <c r="Y22" s="61">
        <v>0</v>
      </c>
      <c r="Z22" s="61">
        <v>0</v>
      </c>
      <c r="AA22" s="61">
        <v>0</v>
      </c>
      <c r="AB22" s="61">
        <v>0</v>
      </c>
      <c r="AC22" s="61">
        <v>0</v>
      </c>
      <c r="AD22" s="61">
        <v>0</v>
      </c>
      <c r="AE22" s="61">
        <v>0</v>
      </c>
      <c r="AF22" s="61">
        <v>0</v>
      </c>
      <c r="AG22" s="61">
        <v>0</v>
      </c>
      <c r="AH22" s="61">
        <v>0</v>
      </c>
      <c r="AI22" s="61">
        <v>0</v>
      </c>
      <c r="AJ22" s="61">
        <v>0</v>
      </c>
      <c r="AK22" s="61">
        <v>0</v>
      </c>
      <c r="AL22" s="61">
        <v>0</v>
      </c>
      <c r="AM22" s="61">
        <v>0</v>
      </c>
      <c r="AN22" s="61">
        <v>0</v>
      </c>
      <c r="AO22" s="61">
        <v>0</v>
      </c>
      <c r="AP22" s="56">
        <v>0</v>
      </c>
      <c r="AQ22" s="61">
        <v>0</v>
      </c>
      <c r="AR22" s="61">
        <v>0</v>
      </c>
      <c r="AS22" s="61">
        <v>0</v>
      </c>
      <c r="AT22" s="61">
        <v>0</v>
      </c>
      <c r="AU22" s="77">
        <v>0</v>
      </c>
      <c r="AV22" s="181">
        <v>0</v>
      </c>
      <c r="AW22" s="44">
        <f t="shared" si="5"/>
        <v>0</v>
      </c>
      <c r="AX22" s="92"/>
      <c r="AY22" s="92"/>
      <c r="AZ22" s="92"/>
      <c r="BA22" s="92"/>
      <c r="BB22" s="92"/>
      <c r="BC22" s="92"/>
      <c r="BD22" s="92"/>
      <c r="BE22" s="131"/>
      <c r="BF22" s="43">
        <v>0</v>
      </c>
    </row>
    <row r="23" spans="1:58" ht="23.25" customHeight="1" thickBot="1">
      <c r="A23" s="214"/>
      <c r="B23" s="187" t="s">
        <v>167</v>
      </c>
      <c r="C23" s="189" t="s">
        <v>168</v>
      </c>
      <c r="D23" s="26" t="s">
        <v>17</v>
      </c>
      <c r="E23" s="56">
        <v>4</v>
      </c>
      <c r="F23" s="56">
        <v>2</v>
      </c>
      <c r="G23" s="56">
        <v>4</v>
      </c>
      <c r="H23" s="56">
        <v>2</v>
      </c>
      <c r="I23" s="56">
        <v>4</v>
      </c>
      <c r="J23" s="56">
        <v>2</v>
      </c>
      <c r="K23" s="56">
        <v>4</v>
      </c>
      <c r="L23" s="56">
        <v>2</v>
      </c>
      <c r="M23" s="56">
        <v>4</v>
      </c>
      <c r="N23" s="56">
        <v>2</v>
      </c>
      <c r="O23" s="56">
        <v>4</v>
      </c>
      <c r="P23" s="56">
        <v>2</v>
      </c>
      <c r="Q23" s="56">
        <v>4</v>
      </c>
      <c r="R23" s="56">
        <v>2</v>
      </c>
      <c r="S23" s="56">
        <v>4</v>
      </c>
      <c r="T23" s="56">
        <v>2</v>
      </c>
      <c r="U23" s="76">
        <v>0</v>
      </c>
      <c r="V23" s="44">
        <f t="shared" si="1"/>
        <v>48</v>
      </c>
      <c r="W23" s="44"/>
      <c r="X23" s="61">
        <v>4</v>
      </c>
      <c r="Y23" s="61">
        <v>2</v>
      </c>
      <c r="Z23" s="61">
        <v>4</v>
      </c>
      <c r="AA23" s="61">
        <v>2</v>
      </c>
      <c r="AB23" s="61">
        <v>4</v>
      </c>
      <c r="AC23" s="61">
        <v>2</v>
      </c>
      <c r="AD23" s="61">
        <v>4</v>
      </c>
      <c r="AE23" s="61">
        <v>2</v>
      </c>
      <c r="AF23" s="61">
        <v>4</v>
      </c>
      <c r="AG23" s="61">
        <v>2</v>
      </c>
      <c r="AH23" s="61">
        <v>4</v>
      </c>
      <c r="AI23" s="61">
        <v>2</v>
      </c>
      <c r="AJ23" s="61">
        <v>4</v>
      </c>
      <c r="AK23" s="61">
        <v>2</v>
      </c>
      <c r="AL23" s="61">
        <v>4</v>
      </c>
      <c r="AM23" s="61">
        <v>2</v>
      </c>
      <c r="AN23" s="61">
        <v>4</v>
      </c>
      <c r="AO23" s="61">
        <v>2</v>
      </c>
      <c r="AP23" s="56">
        <v>4</v>
      </c>
      <c r="AQ23" s="61">
        <v>2</v>
      </c>
      <c r="AR23" s="61">
        <v>4</v>
      </c>
      <c r="AS23" s="61">
        <v>2</v>
      </c>
      <c r="AT23" s="61">
        <v>3</v>
      </c>
      <c r="AU23" s="77">
        <v>0</v>
      </c>
      <c r="AV23" s="181">
        <v>0</v>
      </c>
      <c r="AW23" s="44">
        <f t="shared" si="5"/>
        <v>69</v>
      </c>
      <c r="AX23" s="92"/>
      <c r="AY23" s="92"/>
      <c r="AZ23" s="92"/>
      <c r="BA23" s="92"/>
      <c r="BB23" s="92"/>
      <c r="BC23" s="92"/>
      <c r="BD23" s="92"/>
      <c r="BE23" s="131"/>
      <c r="BF23" s="43">
        <v>0</v>
      </c>
    </row>
    <row r="24" spans="1:58" ht="22.5" hidden="1" customHeight="1" thickBot="1">
      <c r="A24" s="214"/>
      <c r="B24" s="188"/>
      <c r="C24" s="193"/>
      <c r="D24" s="26" t="s">
        <v>18</v>
      </c>
      <c r="E24" s="56">
        <v>0</v>
      </c>
      <c r="F24" s="56">
        <v>0</v>
      </c>
      <c r="G24" s="56">
        <v>0</v>
      </c>
      <c r="H24" s="56">
        <v>0</v>
      </c>
      <c r="I24" s="56">
        <v>0</v>
      </c>
      <c r="J24" s="56">
        <v>0</v>
      </c>
      <c r="K24" s="56">
        <v>0</v>
      </c>
      <c r="L24" s="56">
        <v>0</v>
      </c>
      <c r="M24" s="56">
        <v>0</v>
      </c>
      <c r="N24" s="56">
        <v>0</v>
      </c>
      <c r="O24" s="56">
        <v>0</v>
      </c>
      <c r="P24" s="56">
        <v>0</v>
      </c>
      <c r="Q24" s="56">
        <v>0</v>
      </c>
      <c r="R24" s="56">
        <v>0</v>
      </c>
      <c r="S24" s="56">
        <v>0</v>
      </c>
      <c r="T24" s="56">
        <v>0</v>
      </c>
      <c r="U24" s="76">
        <v>0</v>
      </c>
      <c r="V24" s="44">
        <f t="shared" si="1"/>
        <v>0</v>
      </c>
      <c r="W24" s="44"/>
      <c r="X24" s="61">
        <v>0</v>
      </c>
      <c r="Y24" s="61">
        <v>0</v>
      </c>
      <c r="Z24" s="61">
        <v>0</v>
      </c>
      <c r="AA24" s="61">
        <v>0</v>
      </c>
      <c r="AB24" s="61">
        <v>0</v>
      </c>
      <c r="AC24" s="61">
        <v>0</v>
      </c>
      <c r="AD24" s="61">
        <v>0</v>
      </c>
      <c r="AE24" s="61">
        <v>0</v>
      </c>
      <c r="AF24" s="61">
        <v>0</v>
      </c>
      <c r="AG24" s="61">
        <v>0</v>
      </c>
      <c r="AH24" s="61">
        <v>0</v>
      </c>
      <c r="AI24" s="61">
        <v>0</v>
      </c>
      <c r="AJ24" s="61">
        <v>0</v>
      </c>
      <c r="AK24" s="61">
        <v>0</v>
      </c>
      <c r="AL24" s="61">
        <v>0</v>
      </c>
      <c r="AM24" s="61">
        <v>0</v>
      </c>
      <c r="AN24" s="61">
        <v>0</v>
      </c>
      <c r="AO24" s="61">
        <v>0</v>
      </c>
      <c r="AP24" s="56">
        <v>0</v>
      </c>
      <c r="AQ24" s="61">
        <v>0</v>
      </c>
      <c r="AR24" s="61">
        <v>0</v>
      </c>
      <c r="AS24" s="61">
        <v>0</v>
      </c>
      <c r="AT24" s="61">
        <v>0</v>
      </c>
      <c r="AU24" s="77">
        <v>0</v>
      </c>
      <c r="AV24" s="181">
        <f t="shared" si="11"/>
        <v>0</v>
      </c>
      <c r="AW24" s="44">
        <f t="shared" si="5"/>
        <v>0</v>
      </c>
      <c r="AX24" s="92"/>
      <c r="AY24" s="92"/>
      <c r="AZ24" s="92"/>
      <c r="BA24" s="92"/>
      <c r="BB24" s="92"/>
      <c r="BC24" s="92"/>
      <c r="BD24" s="92"/>
      <c r="BE24" s="131"/>
      <c r="BF24" s="43"/>
    </row>
    <row r="25" spans="1:58" ht="28.5" customHeight="1" thickBot="1">
      <c r="A25" s="214"/>
      <c r="B25" s="187" t="s">
        <v>169</v>
      </c>
      <c r="C25" s="189" t="s">
        <v>182</v>
      </c>
      <c r="D25" s="26" t="s">
        <v>17</v>
      </c>
      <c r="E25" s="56">
        <v>2</v>
      </c>
      <c r="F25" s="56">
        <v>0</v>
      </c>
      <c r="G25" s="56">
        <v>2</v>
      </c>
      <c r="H25" s="56">
        <v>0</v>
      </c>
      <c r="I25" s="56">
        <v>2</v>
      </c>
      <c r="J25" s="56">
        <v>0</v>
      </c>
      <c r="K25" s="56">
        <v>2</v>
      </c>
      <c r="L25" s="56">
        <v>0</v>
      </c>
      <c r="M25" s="56">
        <v>2</v>
      </c>
      <c r="N25" s="56">
        <v>0</v>
      </c>
      <c r="O25" s="56">
        <v>2</v>
      </c>
      <c r="P25" s="56">
        <v>0</v>
      </c>
      <c r="Q25" s="56">
        <v>2</v>
      </c>
      <c r="R25" s="56">
        <v>0</v>
      </c>
      <c r="S25" s="56">
        <v>2</v>
      </c>
      <c r="T25" s="56">
        <v>0</v>
      </c>
      <c r="U25" s="76">
        <v>0</v>
      </c>
      <c r="V25" s="44">
        <f t="shared" si="1"/>
        <v>16</v>
      </c>
      <c r="W25" s="44"/>
      <c r="X25" s="61">
        <v>2</v>
      </c>
      <c r="Y25" s="61">
        <v>0</v>
      </c>
      <c r="Z25" s="61">
        <v>2</v>
      </c>
      <c r="AA25" s="61">
        <v>0</v>
      </c>
      <c r="AB25" s="61">
        <v>2</v>
      </c>
      <c r="AC25" s="61">
        <v>0</v>
      </c>
      <c r="AD25" s="61">
        <v>2</v>
      </c>
      <c r="AE25" s="61">
        <v>0</v>
      </c>
      <c r="AF25" s="61">
        <v>2</v>
      </c>
      <c r="AG25" s="61">
        <v>0</v>
      </c>
      <c r="AH25" s="61">
        <v>2</v>
      </c>
      <c r="AI25" s="61">
        <v>0</v>
      </c>
      <c r="AJ25" s="61">
        <v>2</v>
      </c>
      <c r="AK25" s="61">
        <v>0</v>
      </c>
      <c r="AL25" s="61">
        <v>2</v>
      </c>
      <c r="AM25" s="61">
        <v>0</v>
      </c>
      <c r="AN25" s="61">
        <v>2</v>
      </c>
      <c r="AO25" s="61">
        <v>0</v>
      </c>
      <c r="AP25" s="56">
        <v>2</v>
      </c>
      <c r="AQ25" s="61">
        <v>0</v>
      </c>
      <c r="AR25" s="61">
        <v>2</v>
      </c>
      <c r="AS25" s="61">
        <v>0</v>
      </c>
      <c r="AT25" s="61">
        <v>1</v>
      </c>
      <c r="AU25" s="77"/>
      <c r="AV25" s="181">
        <v>0</v>
      </c>
      <c r="AW25" s="44">
        <f t="shared" si="5"/>
        <v>23</v>
      </c>
      <c r="AX25" s="92"/>
      <c r="AY25" s="92"/>
      <c r="AZ25" s="92"/>
      <c r="BA25" s="92"/>
      <c r="BB25" s="92"/>
      <c r="BC25" s="92"/>
      <c r="BD25" s="92"/>
      <c r="BE25" s="131"/>
      <c r="BF25" s="43">
        <v>0</v>
      </c>
    </row>
    <row r="26" spans="1:58" ht="22.5" hidden="1" customHeight="1" thickBot="1">
      <c r="A26" s="214"/>
      <c r="B26" s="188"/>
      <c r="C26" s="193"/>
      <c r="D26" s="26" t="s">
        <v>18</v>
      </c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76"/>
      <c r="V26" s="44"/>
      <c r="W26" s="44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56"/>
      <c r="AQ26" s="61"/>
      <c r="AR26" s="61"/>
      <c r="AS26" s="61"/>
      <c r="AT26" s="61"/>
      <c r="AU26" s="77"/>
      <c r="AV26" s="181">
        <f t="shared" si="11"/>
        <v>0</v>
      </c>
      <c r="AW26" s="44">
        <f t="shared" si="5"/>
        <v>0</v>
      </c>
      <c r="AX26" s="92"/>
      <c r="AY26" s="92"/>
      <c r="AZ26" s="92"/>
      <c r="BA26" s="92"/>
      <c r="BB26" s="92"/>
      <c r="BC26" s="92"/>
      <c r="BD26" s="92"/>
      <c r="BE26" s="131"/>
      <c r="BF26" s="43"/>
    </row>
    <row r="27" spans="1:58" ht="22.5" customHeight="1" thickBot="1">
      <c r="A27" s="214"/>
      <c r="B27" s="187" t="s">
        <v>170</v>
      </c>
      <c r="C27" s="189" t="s">
        <v>183</v>
      </c>
      <c r="D27" s="26" t="s">
        <v>17</v>
      </c>
      <c r="E27" s="56">
        <v>2</v>
      </c>
      <c r="F27" s="56">
        <v>4</v>
      </c>
      <c r="G27" s="56">
        <v>2</v>
      </c>
      <c r="H27" s="56">
        <v>4</v>
      </c>
      <c r="I27" s="56">
        <v>2</v>
      </c>
      <c r="J27" s="56">
        <v>4</v>
      </c>
      <c r="K27" s="56">
        <v>2</v>
      </c>
      <c r="L27" s="56">
        <v>4</v>
      </c>
      <c r="M27" s="56">
        <v>2</v>
      </c>
      <c r="N27" s="56">
        <v>4</v>
      </c>
      <c r="O27" s="56">
        <v>2</v>
      </c>
      <c r="P27" s="56">
        <v>4</v>
      </c>
      <c r="Q27" s="56">
        <v>2</v>
      </c>
      <c r="R27" s="56">
        <v>4</v>
      </c>
      <c r="S27" s="56">
        <v>2</v>
      </c>
      <c r="T27" s="56">
        <v>4</v>
      </c>
      <c r="U27" s="76">
        <v>0</v>
      </c>
      <c r="V27" s="44">
        <f t="shared" si="1"/>
        <v>48</v>
      </c>
      <c r="W27" s="44"/>
      <c r="X27" s="61">
        <v>4</v>
      </c>
      <c r="Y27" s="61">
        <v>2</v>
      </c>
      <c r="Z27" s="61">
        <v>4</v>
      </c>
      <c r="AA27" s="61">
        <v>2</v>
      </c>
      <c r="AB27" s="61">
        <v>4</v>
      </c>
      <c r="AC27" s="61">
        <v>2</v>
      </c>
      <c r="AD27" s="61">
        <v>4</v>
      </c>
      <c r="AE27" s="61">
        <v>2</v>
      </c>
      <c r="AF27" s="61">
        <v>4</v>
      </c>
      <c r="AG27" s="61">
        <v>2</v>
      </c>
      <c r="AH27" s="61">
        <v>4</v>
      </c>
      <c r="AI27" s="61">
        <v>2</v>
      </c>
      <c r="AJ27" s="61">
        <v>4</v>
      </c>
      <c r="AK27" s="61">
        <v>2</v>
      </c>
      <c r="AL27" s="61">
        <v>4</v>
      </c>
      <c r="AM27" s="61">
        <v>2</v>
      </c>
      <c r="AN27" s="61">
        <v>4</v>
      </c>
      <c r="AO27" s="61">
        <v>2</v>
      </c>
      <c r="AP27" s="56">
        <v>4</v>
      </c>
      <c r="AQ27" s="61">
        <v>2</v>
      </c>
      <c r="AR27" s="61">
        <v>4</v>
      </c>
      <c r="AS27" s="61">
        <v>2</v>
      </c>
      <c r="AT27" s="61">
        <v>3</v>
      </c>
      <c r="AU27" s="77"/>
      <c r="AV27" s="181">
        <v>0</v>
      </c>
      <c r="AW27" s="44">
        <f t="shared" si="5"/>
        <v>69</v>
      </c>
      <c r="AX27" s="92"/>
      <c r="AY27" s="92"/>
      <c r="AZ27" s="92"/>
      <c r="BA27" s="92"/>
      <c r="BB27" s="92"/>
      <c r="BC27" s="92"/>
      <c r="BD27" s="92"/>
      <c r="BE27" s="131"/>
      <c r="BF27" s="43">
        <v>0</v>
      </c>
    </row>
    <row r="28" spans="1:58" ht="0.75" customHeight="1" thickBot="1">
      <c r="A28" s="214"/>
      <c r="B28" s="188"/>
      <c r="C28" s="193"/>
      <c r="D28" s="26" t="s">
        <v>18</v>
      </c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76"/>
      <c r="V28" s="44">
        <f t="shared" si="1"/>
        <v>0</v>
      </c>
      <c r="W28" s="44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56"/>
      <c r="AQ28" s="61"/>
      <c r="AR28" s="61"/>
      <c r="AS28" s="61"/>
      <c r="AT28" s="61"/>
      <c r="AU28" s="77"/>
      <c r="AV28" s="181">
        <v>0</v>
      </c>
      <c r="AW28" s="44">
        <f t="shared" si="5"/>
        <v>0</v>
      </c>
      <c r="AX28" s="92"/>
      <c r="AY28" s="92"/>
      <c r="AZ28" s="92"/>
      <c r="BA28" s="92"/>
      <c r="BB28" s="92"/>
      <c r="BC28" s="92"/>
      <c r="BD28" s="92"/>
      <c r="BE28" s="131"/>
      <c r="BF28" s="43">
        <v>0</v>
      </c>
    </row>
    <row r="29" spans="1:58" ht="22.5" customHeight="1" thickBot="1">
      <c r="A29" s="214"/>
      <c r="B29" s="187" t="s">
        <v>171</v>
      </c>
      <c r="C29" s="189" t="s">
        <v>184</v>
      </c>
      <c r="D29" s="26" t="s">
        <v>17</v>
      </c>
      <c r="E29" s="56">
        <v>4</v>
      </c>
      <c r="F29" s="56">
        <v>2</v>
      </c>
      <c r="G29" s="56">
        <v>4</v>
      </c>
      <c r="H29" s="56">
        <v>2</v>
      </c>
      <c r="I29" s="56">
        <v>4</v>
      </c>
      <c r="J29" s="56">
        <v>2</v>
      </c>
      <c r="K29" s="56">
        <v>4</v>
      </c>
      <c r="L29" s="56">
        <v>2</v>
      </c>
      <c r="M29" s="56">
        <v>4</v>
      </c>
      <c r="N29" s="56">
        <v>2</v>
      </c>
      <c r="O29" s="56">
        <v>4</v>
      </c>
      <c r="P29" s="56">
        <v>2</v>
      </c>
      <c r="Q29" s="56">
        <v>4</v>
      </c>
      <c r="R29" s="56">
        <v>2</v>
      </c>
      <c r="S29" s="56">
        <v>4</v>
      </c>
      <c r="T29" s="56">
        <v>2</v>
      </c>
      <c r="U29" s="76">
        <v>0</v>
      </c>
      <c r="V29" s="44">
        <f t="shared" si="1"/>
        <v>48</v>
      </c>
      <c r="W29" s="44"/>
      <c r="X29" s="61">
        <v>2</v>
      </c>
      <c r="Y29" s="61">
        <v>4</v>
      </c>
      <c r="Z29" s="61">
        <v>2</v>
      </c>
      <c r="AA29" s="61">
        <v>4</v>
      </c>
      <c r="AB29" s="61">
        <v>2</v>
      </c>
      <c r="AC29" s="61">
        <v>4</v>
      </c>
      <c r="AD29" s="61">
        <v>2</v>
      </c>
      <c r="AE29" s="61">
        <v>4</v>
      </c>
      <c r="AF29" s="61">
        <v>2</v>
      </c>
      <c r="AG29" s="61">
        <v>4</v>
      </c>
      <c r="AH29" s="61">
        <v>2</v>
      </c>
      <c r="AI29" s="61">
        <v>4</v>
      </c>
      <c r="AJ29" s="61">
        <v>2</v>
      </c>
      <c r="AK29" s="61">
        <v>4</v>
      </c>
      <c r="AL29" s="61">
        <v>2</v>
      </c>
      <c r="AM29" s="61">
        <v>4</v>
      </c>
      <c r="AN29" s="61">
        <v>2</v>
      </c>
      <c r="AO29" s="61">
        <v>4</v>
      </c>
      <c r="AP29" s="56">
        <v>2</v>
      </c>
      <c r="AQ29" s="61">
        <v>4</v>
      </c>
      <c r="AR29" s="61">
        <v>2</v>
      </c>
      <c r="AS29" s="61">
        <v>4</v>
      </c>
      <c r="AT29" s="61">
        <v>3</v>
      </c>
      <c r="AU29" s="77"/>
      <c r="AV29" s="181">
        <v>0</v>
      </c>
      <c r="AW29" s="44">
        <f t="shared" si="5"/>
        <v>69</v>
      </c>
      <c r="AX29" s="92"/>
      <c r="AY29" s="92"/>
      <c r="AZ29" s="92"/>
      <c r="BA29" s="92"/>
      <c r="BB29" s="92"/>
      <c r="BC29" s="92"/>
      <c r="BD29" s="92"/>
      <c r="BE29" s="131"/>
      <c r="BF29" s="43">
        <v>0</v>
      </c>
    </row>
    <row r="30" spans="1:58" ht="22.5" hidden="1" customHeight="1" thickBot="1">
      <c r="A30" s="214"/>
      <c r="B30" s="188"/>
      <c r="C30" s="193"/>
      <c r="D30" s="26" t="s">
        <v>18</v>
      </c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76"/>
      <c r="V30" s="44">
        <f t="shared" si="1"/>
        <v>0</v>
      </c>
      <c r="W30" s="44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56"/>
      <c r="AQ30" s="61"/>
      <c r="AR30" s="61"/>
      <c r="AS30" s="61"/>
      <c r="AT30" s="61"/>
      <c r="AU30" s="77"/>
      <c r="AV30" s="181">
        <f t="shared" si="11"/>
        <v>0</v>
      </c>
      <c r="AW30" s="44">
        <f t="shared" si="5"/>
        <v>0</v>
      </c>
      <c r="AX30" s="92"/>
      <c r="AY30" s="92"/>
      <c r="AZ30" s="92"/>
      <c r="BA30" s="92"/>
      <c r="BB30" s="92"/>
      <c r="BC30" s="92"/>
      <c r="BD30" s="92"/>
      <c r="BE30" s="131"/>
      <c r="BF30" s="43"/>
    </row>
    <row r="31" spans="1:58" ht="21.75" customHeight="1" thickBot="1">
      <c r="A31" s="214"/>
      <c r="B31" s="187" t="s">
        <v>172</v>
      </c>
      <c r="C31" s="189" t="s">
        <v>185</v>
      </c>
      <c r="D31" s="26" t="s">
        <v>17</v>
      </c>
      <c r="E31" s="56">
        <v>2</v>
      </c>
      <c r="F31" s="56">
        <v>2</v>
      </c>
      <c r="G31" s="56">
        <v>2</v>
      </c>
      <c r="H31" s="56">
        <v>2</v>
      </c>
      <c r="I31" s="56">
        <v>2</v>
      </c>
      <c r="J31" s="56">
        <v>2</v>
      </c>
      <c r="K31" s="56">
        <v>2</v>
      </c>
      <c r="L31" s="56">
        <v>2</v>
      </c>
      <c r="M31" s="56">
        <v>2</v>
      </c>
      <c r="N31" s="56">
        <v>2</v>
      </c>
      <c r="O31" s="56">
        <v>2</v>
      </c>
      <c r="P31" s="56">
        <v>2</v>
      </c>
      <c r="Q31" s="56">
        <v>2</v>
      </c>
      <c r="R31" s="56">
        <v>2</v>
      </c>
      <c r="S31" s="56">
        <v>2</v>
      </c>
      <c r="T31" s="56">
        <v>2</v>
      </c>
      <c r="U31" s="76"/>
      <c r="V31" s="44">
        <f t="shared" si="1"/>
        <v>32</v>
      </c>
      <c r="W31" s="44"/>
      <c r="X31" s="61">
        <v>2</v>
      </c>
      <c r="Y31" s="61">
        <v>2</v>
      </c>
      <c r="Z31" s="61">
        <v>2</v>
      </c>
      <c r="AA31" s="61">
        <v>2</v>
      </c>
      <c r="AB31" s="61">
        <v>2</v>
      </c>
      <c r="AC31" s="61">
        <v>2</v>
      </c>
      <c r="AD31" s="61">
        <v>2</v>
      </c>
      <c r="AE31" s="61">
        <v>2</v>
      </c>
      <c r="AF31" s="61">
        <v>2</v>
      </c>
      <c r="AG31" s="61">
        <v>2</v>
      </c>
      <c r="AH31" s="61">
        <v>2</v>
      </c>
      <c r="AI31" s="61">
        <v>2</v>
      </c>
      <c r="AJ31" s="61">
        <v>2</v>
      </c>
      <c r="AK31" s="61">
        <v>2</v>
      </c>
      <c r="AL31" s="61">
        <v>2</v>
      </c>
      <c r="AM31" s="61">
        <v>2</v>
      </c>
      <c r="AN31" s="61">
        <v>2</v>
      </c>
      <c r="AO31" s="61">
        <v>2</v>
      </c>
      <c r="AP31" s="56">
        <v>2</v>
      </c>
      <c r="AQ31" s="61">
        <v>2</v>
      </c>
      <c r="AR31" s="61">
        <v>2</v>
      </c>
      <c r="AS31" s="61">
        <v>2</v>
      </c>
      <c r="AT31" s="61">
        <v>2</v>
      </c>
      <c r="AU31" s="77"/>
      <c r="AV31" s="181">
        <v>0</v>
      </c>
      <c r="AW31" s="44">
        <f t="shared" si="5"/>
        <v>46</v>
      </c>
      <c r="AX31" s="92"/>
      <c r="AY31" s="92"/>
      <c r="AZ31" s="92"/>
      <c r="BA31" s="92"/>
      <c r="BB31" s="92"/>
      <c r="BC31" s="92"/>
      <c r="BD31" s="92"/>
      <c r="BE31" s="131"/>
      <c r="BF31" s="43">
        <v>0</v>
      </c>
    </row>
    <row r="32" spans="1:58" ht="0.75" hidden="1" customHeight="1" thickBot="1">
      <c r="A32" s="214"/>
      <c r="B32" s="188"/>
      <c r="C32" s="193"/>
      <c r="D32" s="26" t="s">
        <v>18</v>
      </c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76"/>
      <c r="V32" s="44">
        <f t="shared" si="1"/>
        <v>0</v>
      </c>
      <c r="W32" s="44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56"/>
      <c r="AQ32" s="61"/>
      <c r="AR32" s="61"/>
      <c r="AS32" s="61"/>
      <c r="AT32" s="61"/>
      <c r="AU32" s="77"/>
      <c r="AV32" s="181">
        <f t="shared" si="11"/>
        <v>0</v>
      </c>
      <c r="AW32" s="44">
        <f t="shared" si="5"/>
        <v>0</v>
      </c>
      <c r="AX32" s="92"/>
      <c r="AY32" s="92"/>
      <c r="AZ32" s="92"/>
      <c r="BA32" s="92"/>
      <c r="BB32" s="92"/>
      <c r="BC32" s="92"/>
      <c r="BD32" s="92"/>
      <c r="BE32" s="131"/>
      <c r="BF32" s="43"/>
    </row>
    <row r="33" spans="1:58" ht="21" customHeight="1" thickBot="1">
      <c r="A33" s="214"/>
      <c r="B33" s="187" t="s">
        <v>173</v>
      </c>
      <c r="C33" s="189" t="s">
        <v>186</v>
      </c>
      <c r="D33" s="26" t="s">
        <v>17</v>
      </c>
      <c r="E33" s="56">
        <v>2</v>
      </c>
      <c r="F33" s="56"/>
      <c r="G33" s="56">
        <v>2</v>
      </c>
      <c r="H33" s="56"/>
      <c r="I33" s="56">
        <v>2</v>
      </c>
      <c r="J33" s="56"/>
      <c r="K33" s="56">
        <v>2</v>
      </c>
      <c r="L33" s="56"/>
      <c r="M33" s="56">
        <v>2</v>
      </c>
      <c r="N33" s="56"/>
      <c r="O33" s="56">
        <v>2</v>
      </c>
      <c r="P33" s="56"/>
      <c r="Q33" s="56">
        <v>2</v>
      </c>
      <c r="R33" s="56"/>
      <c r="S33" s="56">
        <v>2</v>
      </c>
      <c r="T33" s="56"/>
      <c r="U33" s="76"/>
      <c r="V33" s="44">
        <f t="shared" si="1"/>
        <v>16</v>
      </c>
      <c r="W33" s="44"/>
      <c r="X33" s="61">
        <v>0</v>
      </c>
      <c r="Y33" s="61">
        <v>2</v>
      </c>
      <c r="Z33" s="61"/>
      <c r="AA33" s="61">
        <v>2</v>
      </c>
      <c r="AB33" s="61"/>
      <c r="AC33" s="61">
        <v>2</v>
      </c>
      <c r="AD33" s="61"/>
      <c r="AE33" s="61">
        <v>2</v>
      </c>
      <c r="AF33" s="61"/>
      <c r="AG33" s="61">
        <v>2</v>
      </c>
      <c r="AH33" s="61"/>
      <c r="AI33" s="61">
        <v>2</v>
      </c>
      <c r="AJ33" s="61">
        <v>1</v>
      </c>
      <c r="AK33" s="61">
        <v>2</v>
      </c>
      <c r="AL33" s="61"/>
      <c r="AM33" s="61">
        <v>2</v>
      </c>
      <c r="AN33" s="61"/>
      <c r="AO33" s="61">
        <v>2</v>
      </c>
      <c r="AP33" s="56"/>
      <c r="AQ33" s="61">
        <v>2</v>
      </c>
      <c r="AR33" s="61"/>
      <c r="AS33" s="61">
        <v>2</v>
      </c>
      <c r="AT33" s="61">
        <v>0</v>
      </c>
      <c r="AU33" s="77"/>
      <c r="AV33" s="181">
        <v>0</v>
      </c>
      <c r="AW33" s="44">
        <f t="shared" si="5"/>
        <v>23</v>
      </c>
      <c r="AX33" s="92"/>
      <c r="AY33" s="92"/>
      <c r="AZ33" s="92"/>
      <c r="BA33" s="92"/>
      <c r="BB33" s="92"/>
      <c r="BC33" s="92"/>
      <c r="BD33" s="92"/>
      <c r="BE33" s="131"/>
      <c r="BF33" s="43">
        <v>0</v>
      </c>
    </row>
    <row r="34" spans="1:58" ht="22.5" hidden="1" customHeight="1" thickBot="1">
      <c r="A34" s="214"/>
      <c r="B34" s="188"/>
      <c r="C34" s="193"/>
      <c r="D34" s="26" t="s">
        <v>18</v>
      </c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76"/>
      <c r="V34" s="44"/>
      <c r="W34" s="44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56"/>
      <c r="AQ34" s="61"/>
      <c r="AR34" s="61"/>
      <c r="AS34" s="61"/>
      <c r="AT34" s="61"/>
      <c r="AU34" s="77"/>
      <c r="AV34" s="181">
        <f t="shared" si="11"/>
        <v>0</v>
      </c>
      <c r="AW34" s="44">
        <f t="shared" si="5"/>
        <v>0</v>
      </c>
      <c r="AX34" s="92"/>
      <c r="AY34" s="92"/>
      <c r="AZ34" s="92"/>
      <c r="BA34" s="92"/>
      <c r="BB34" s="92"/>
      <c r="BC34" s="92"/>
      <c r="BD34" s="92"/>
      <c r="BE34" s="131"/>
      <c r="BF34" s="43"/>
    </row>
    <row r="35" spans="1:58" ht="27.75" customHeight="1" thickBot="1">
      <c r="A35" s="214"/>
      <c r="B35" s="187" t="s">
        <v>174</v>
      </c>
      <c r="C35" s="189" t="s">
        <v>187</v>
      </c>
      <c r="D35" s="26" t="s">
        <v>17</v>
      </c>
      <c r="E35" s="56">
        <v>4</v>
      </c>
      <c r="F35" s="56">
        <v>2</v>
      </c>
      <c r="G35" s="56">
        <v>4</v>
      </c>
      <c r="H35" s="56">
        <v>2</v>
      </c>
      <c r="I35" s="56">
        <v>4</v>
      </c>
      <c r="J35" s="56">
        <v>2</v>
      </c>
      <c r="K35" s="56">
        <v>4</v>
      </c>
      <c r="L35" s="56">
        <v>2</v>
      </c>
      <c r="M35" s="56">
        <v>4</v>
      </c>
      <c r="N35" s="56">
        <v>2</v>
      </c>
      <c r="O35" s="56">
        <v>4</v>
      </c>
      <c r="P35" s="56">
        <v>2</v>
      </c>
      <c r="Q35" s="56">
        <v>4</v>
      </c>
      <c r="R35" s="56">
        <v>2</v>
      </c>
      <c r="S35" s="56">
        <v>4</v>
      </c>
      <c r="T35" s="56">
        <v>2</v>
      </c>
      <c r="U35" s="76">
        <v>0</v>
      </c>
      <c r="V35" s="44">
        <f t="shared" si="1"/>
        <v>48</v>
      </c>
      <c r="W35" s="44"/>
      <c r="X35" s="61">
        <v>4</v>
      </c>
      <c r="Y35" s="61">
        <v>2</v>
      </c>
      <c r="Z35" s="61">
        <v>4</v>
      </c>
      <c r="AA35" s="61">
        <v>2</v>
      </c>
      <c r="AB35" s="61">
        <v>4</v>
      </c>
      <c r="AC35" s="61">
        <v>2</v>
      </c>
      <c r="AD35" s="61">
        <v>4</v>
      </c>
      <c r="AE35" s="61">
        <v>2</v>
      </c>
      <c r="AF35" s="61">
        <v>4</v>
      </c>
      <c r="AG35" s="61">
        <v>2</v>
      </c>
      <c r="AH35" s="61">
        <v>4</v>
      </c>
      <c r="AI35" s="61">
        <v>2</v>
      </c>
      <c r="AJ35" s="61">
        <v>2</v>
      </c>
      <c r="AK35" s="61">
        <v>2</v>
      </c>
      <c r="AL35" s="61">
        <v>4</v>
      </c>
      <c r="AM35" s="61">
        <v>2</v>
      </c>
      <c r="AN35" s="61">
        <v>4</v>
      </c>
      <c r="AO35" s="61">
        <v>2</v>
      </c>
      <c r="AP35" s="56">
        <v>4</v>
      </c>
      <c r="AQ35" s="61">
        <v>2</v>
      </c>
      <c r="AR35" s="61">
        <v>4</v>
      </c>
      <c r="AS35" s="61">
        <v>2</v>
      </c>
      <c r="AT35" s="61">
        <v>5</v>
      </c>
      <c r="AU35" s="77">
        <v>0</v>
      </c>
      <c r="AV35" s="181">
        <v>0</v>
      </c>
      <c r="AW35" s="44">
        <f t="shared" si="5"/>
        <v>69</v>
      </c>
      <c r="AX35" s="92"/>
      <c r="AY35" s="92"/>
      <c r="AZ35" s="92"/>
      <c r="BA35" s="92"/>
      <c r="BB35" s="92"/>
      <c r="BC35" s="92"/>
      <c r="BD35" s="92"/>
      <c r="BE35" s="131"/>
      <c r="BF35" s="43">
        <v>0</v>
      </c>
    </row>
    <row r="36" spans="1:58" ht="22.5" hidden="1" customHeight="1" thickBot="1">
      <c r="A36" s="214"/>
      <c r="B36" s="188"/>
      <c r="C36" s="194"/>
      <c r="D36" s="26" t="s">
        <v>18</v>
      </c>
      <c r="E36" s="56">
        <v>0</v>
      </c>
      <c r="F36" s="56">
        <v>0</v>
      </c>
      <c r="G36" s="56">
        <v>0</v>
      </c>
      <c r="H36" s="56">
        <v>0</v>
      </c>
      <c r="I36" s="56">
        <v>0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  <c r="R36" s="56">
        <v>0</v>
      </c>
      <c r="S36" s="56">
        <v>0</v>
      </c>
      <c r="T36" s="56">
        <v>0</v>
      </c>
      <c r="U36" s="76">
        <v>0</v>
      </c>
      <c r="V36" s="44">
        <f t="shared" si="1"/>
        <v>0</v>
      </c>
      <c r="W36" s="44"/>
      <c r="X36" s="61">
        <v>0</v>
      </c>
      <c r="Y36" s="61">
        <v>0</v>
      </c>
      <c r="Z36" s="61">
        <v>0</v>
      </c>
      <c r="AA36" s="61">
        <v>0</v>
      </c>
      <c r="AB36" s="61">
        <v>0</v>
      </c>
      <c r="AC36" s="61">
        <v>0</v>
      </c>
      <c r="AD36" s="61">
        <v>0</v>
      </c>
      <c r="AE36" s="61">
        <v>0</v>
      </c>
      <c r="AF36" s="61">
        <v>0</v>
      </c>
      <c r="AG36" s="61">
        <v>0</v>
      </c>
      <c r="AH36" s="61">
        <v>0</v>
      </c>
      <c r="AI36" s="61">
        <v>0</v>
      </c>
      <c r="AJ36" s="61">
        <v>0</v>
      </c>
      <c r="AK36" s="61">
        <v>0</v>
      </c>
      <c r="AL36" s="61">
        <v>0</v>
      </c>
      <c r="AM36" s="61">
        <v>0</v>
      </c>
      <c r="AN36" s="61">
        <v>0</v>
      </c>
      <c r="AO36" s="61">
        <v>0</v>
      </c>
      <c r="AP36" s="56">
        <v>0</v>
      </c>
      <c r="AQ36" s="61">
        <v>0</v>
      </c>
      <c r="AR36" s="61">
        <v>0</v>
      </c>
      <c r="AS36" s="61">
        <v>0</v>
      </c>
      <c r="AT36" s="61">
        <v>0</v>
      </c>
      <c r="AU36" s="77">
        <v>0</v>
      </c>
      <c r="AV36" s="181">
        <f t="shared" si="11"/>
        <v>0</v>
      </c>
      <c r="AW36" s="44">
        <f t="shared" si="5"/>
        <v>0</v>
      </c>
      <c r="AX36" s="92"/>
      <c r="AY36" s="92"/>
      <c r="AZ36" s="92"/>
      <c r="BA36" s="92"/>
      <c r="BB36" s="92"/>
      <c r="BC36" s="92"/>
      <c r="BD36" s="92"/>
      <c r="BE36" s="131"/>
      <c r="BF36" s="43"/>
    </row>
    <row r="37" spans="1:58" ht="27" customHeight="1" thickBot="1">
      <c r="A37" s="214"/>
      <c r="B37" s="187" t="s">
        <v>175</v>
      </c>
      <c r="C37" s="189" t="s">
        <v>188</v>
      </c>
      <c r="D37" s="26" t="s">
        <v>17</v>
      </c>
      <c r="E37" s="56">
        <v>0</v>
      </c>
      <c r="F37" s="56">
        <v>2</v>
      </c>
      <c r="G37" s="56">
        <v>0</v>
      </c>
      <c r="H37" s="56">
        <v>2</v>
      </c>
      <c r="I37" s="56">
        <v>0</v>
      </c>
      <c r="J37" s="56">
        <v>2</v>
      </c>
      <c r="K37" s="56">
        <v>0</v>
      </c>
      <c r="L37" s="56">
        <v>2</v>
      </c>
      <c r="M37" s="56">
        <v>0</v>
      </c>
      <c r="N37" s="56">
        <v>2</v>
      </c>
      <c r="O37" s="56">
        <v>0</v>
      </c>
      <c r="P37" s="56">
        <v>2</v>
      </c>
      <c r="Q37" s="56">
        <v>0</v>
      </c>
      <c r="R37" s="56">
        <v>2</v>
      </c>
      <c r="S37" s="56">
        <v>0</v>
      </c>
      <c r="T37" s="56">
        <v>2</v>
      </c>
      <c r="U37" s="76"/>
      <c r="V37" s="44">
        <f t="shared" si="1"/>
        <v>16</v>
      </c>
      <c r="W37" s="44"/>
      <c r="X37" s="61">
        <v>0</v>
      </c>
      <c r="Y37" s="61">
        <v>2</v>
      </c>
      <c r="Z37" s="61">
        <v>0</v>
      </c>
      <c r="AA37" s="61">
        <v>2</v>
      </c>
      <c r="AB37" s="61">
        <v>0</v>
      </c>
      <c r="AC37" s="61">
        <v>2</v>
      </c>
      <c r="AD37" s="61">
        <v>0</v>
      </c>
      <c r="AE37" s="61">
        <v>2</v>
      </c>
      <c r="AF37" s="61">
        <v>0</v>
      </c>
      <c r="AG37" s="61">
        <v>2</v>
      </c>
      <c r="AH37" s="61">
        <v>0</v>
      </c>
      <c r="AI37" s="61">
        <v>2</v>
      </c>
      <c r="AJ37" s="61">
        <v>0</v>
      </c>
      <c r="AK37" s="61">
        <v>2</v>
      </c>
      <c r="AL37" s="61">
        <v>0</v>
      </c>
      <c r="AM37" s="61">
        <v>2</v>
      </c>
      <c r="AN37" s="61">
        <v>0</v>
      </c>
      <c r="AO37" s="61">
        <v>2</v>
      </c>
      <c r="AP37" s="56">
        <v>0</v>
      </c>
      <c r="AQ37" s="61">
        <v>2</v>
      </c>
      <c r="AR37" s="61">
        <v>0</v>
      </c>
      <c r="AS37" s="61">
        <v>2</v>
      </c>
      <c r="AT37" s="61">
        <v>1</v>
      </c>
      <c r="AU37" s="77"/>
      <c r="AV37" s="181">
        <v>0</v>
      </c>
      <c r="AW37" s="44">
        <f t="shared" si="5"/>
        <v>23</v>
      </c>
      <c r="AX37" s="92"/>
      <c r="AY37" s="92"/>
      <c r="AZ37" s="92"/>
      <c r="BA37" s="92"/>
      <c r="BB37" s="92"/>
      <c r="BC37" s="92"/>
      <c r="BD37" s="92"/>
      <c r="BE37" s="131"/>
      <c r="BF37" s="43">
        <v>0</v>
      </c>
    </row>
    <row r="38" spans="1:58" ht="22.5" hidden="1" customHeight="1" thickBot="1">
      <c r="A38" s="214"/>
      <c r="B38" s="188"/>
      <c r="C38" s="194"/>
      <c r="D38" s="2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76"/>
      <c r="V38" s="44">
        <f t="shared" si="1"/>
        <v>0</v>
      </c>
      <c r="W38" s="44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56"/>
      <c r="AQ38" s="61"/>
      <c r="AR38" s="61"/>
      <c r="AS38" s="61"/>
      <c r="AT38" s="61"/>
      <c r="AU38" s="77"/>
      <c r="AV38" s="181">
        <f t="shared" si="11"/>
        <v>0</v>
      </c>
      <c r="AW38" s="44">
        <f t="shared" si="5"/>
        <v>0</v>
      </c>
      <c r="AX38" s="92"/>
      <c r="AY38" s="92"/>
      <c r="AZ38" s="92"/>
      <c r="BA38" s="92"/>
      <c r="BB38" s="92"/>
      <c r="BC38" s="92"/>
      <c r="BD38" s="92"/>
      <c r="BE38" s="131"/>
      <c r="BF38" s="43"/>
    </row>
    <row r="39" spans="1:58" ht="25.5" customHeight="1" thickBot="1">
      <c r="A39" s="214"/>
      <c r="B39" s="187" t="s">
        <v>177</v>
      </c>
      <c r="C39" s="189" t="s">
        <v>55</v>
      </c>
      <c r="D39" s="26" t="s">
        <v>17</v>
      </c>
      <c r="E39" s="56">
        <v>6</v>
      </c>
      <c r="F39" s="56">
        <v>6</v>
      </c>
      <c r="G39" s="56">
        <v>6</v>
      </c>
      <c r="H39" s="56">
        <v>6</v>
      </c>
      <c r="I39" s="56">
        <v>6</v>
      </c>
      <c r="J39" s="56">
        <v>6</v>
      </c>
      <c r="K39" s="56">
        <v>6</v>
      </c>
      <c r="L39" s="56">
        <v>6</v>
      </c>
      <c r="M39" s="56">
        <v>6</v>
      </c>
      <c r="N39" s="56">
        <v>6</v>
      </c>
      <c r="O39" s="56">
        <v>6</v>
      </c>
      <c r="P39" s="56">
        <v>6</v>
      </c>
      <c r="Q39" s="56">
        <v>6</v>
      </c>
      <c r="R39" s="56">
        <v>6</v>
      </c>
      <c r="S39" s="56">
        <v>6</v>
      </c>
      <c r="T39" s="56">
        <v>6</v>
      </c>
      <c r="U39" s="76">
        <v>12</v>
      </c>
      <c r="V39" s="44">
        <f t="shared" si="1"/>
        <v>108</v>
      </c>
      <c r="W39" s="44"/>
      <c r="X39" s="61">
        <v>6</v>
      </c>
      <c r="Y39" s="61">
        <v>6</v>
      </c>
      <c r="Z39" s="61">
        <v>6</v>
      </c>
      <c r="AA39" s="61">
        <v>6</v>
      </c>
      <c r="AB39" s="61">
        <v>6</v>
      </c>
      <c r="AC39" s="61">
        <v>6</v>
      </c>
      <c r="AD39" s="61">
        <v>6</v>
      </c>
      <c r="AE39" s="61">
        <v>6</v>
      </c>
      <c r="AF39" s="61">
        <v>6</v>
      </c>
      <c r="AG39" s="61">
        <v>6</v>
      </c>
      <c r="AH39" s="61">
        <v>6</v>
      </c>
      <c r="AI39" s="61">
        <v>6</v>
      </c>
      <c r="AJ39" s="61">
        <v>6</v>
      </c>
      <c r="AK39" s="61">
        <v>6</v>
      </c>
      <c r="AL39" s="61">
        <v>6</v>
      </c>
      <c r="AM39" s="61">
        <v>6</v>
      </c>
      <c r="AN39" s="61">
        <v>6</v>
      </c>
      <c r="AO39" s="61">
        <v>6</v>
      </c>
      <c r="AP39" s="56">
        <v>6</v>
      </c>
      <c r="AQ39" s="61">
        <v>6</v>
      </c>
      <c r="AR39" s="61">
        <v>6</v>
      </c>
      <c r="AS39" s="61">
        <v>6</v>
      </c>
      <c r="AT39" s="61">
        <v>6</v>
      </c>
      <c r="AU39" s="77">
        <v>4</v>
      </c>
      <c r="AV39" s="181">
        <v>10</v>
      </c>
      <c r="AW39" s="44">
        <f t="shared" si="5"/>
        <v>152</v>
      </c>
      <c r="AX39" s="92"/>
      <c r="AY39" s="92"/>
      <c r="AZ39" s="92"/>
      <c r="BA39" s="92"/>
      <c r="BB39" s="92"/>
      <c r="BC39" s="92"/>
      <c r="BD39" s="92"/>
      <c r="BE39" s="131"/>
      <c r="BF39" s="43">
        <v>0</v>
      </c>
    </row>
    <row r="40" spans="1:58" ht="22.5" hidden="1" customHeight="1" thickBot="1">
      <c r="A40" s="214"/>
      <c r="B40" s="188"/>
      <c r="C40" s="190"/>
      <c r="D40" s="2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76"/>
      <c r="V40" s="44"/>
      <c r="W40" s="44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56"/>
      <c r="AQ40" s="61"/>
      <c r="AR40" s="61"/>
      <c r="AS40" s="61"/>
      <c r="AT40" s="61"/>
      <c r="AU40" s="77"/>
      <c r="AV40" s="181">
        <f t="shared" si="11"/>
        <v>0</v>
      </c>
      <c r="AW40" s="44">
        <f t="shared" si="5"/>
        <v>0</v>
      </c>
      <c r="AX40" s="92"/>
      <c r="AY40" s="92"/>
      <c r="AZ40" s="92"/>
      <c r="BA40" s="92"/>
      <c r="BB40" s="92"/>
      <c r="BC40" s="92"/>
      <c r="BD40" s="92"/>
      <c r="BE40" s="131"/>
      <c r="BF40" s="43"/>
    </row>
    <row r="41" spans="1:58" ht="22.5" customHeight="1" thickBot="1">
      <c r="A41" s="214"/>
      <c r="B41" s="187" t="s">
        <v>178</v>
      </c>
      <c r="C41" s="189" t="s">
        <v>190</v>
      </c>
      <c r="D41" s="26" t="s">
        <v>17</v>
      </c>
      <c r="E41" s="56">
        <v>2</v>
      </c>
      <c r="F41" s="56">
        <v>2</v>
      </c>
      <c r="G41" s="56">
        <v>2</v>
      </c>
      <c r="H41" s="56">
        <v>2</v>
      </c>
      <c r="I41" s="56">
        <v>2</v>
      </c>
      <c r="J41" s="56">
        <v>2</v>
      </c>
      <c r="K41" s="56">
        <v>2</v>
      </c>
      <c r="L41" s="56">
        <v>2</v>
      </c>
      <c r="M41" s="56">
        <v>2</v>
      </c>
      <c r="N41" s="56">
        <v>2</v>
      </c>
      <c r="O41" s="56">
        <v>2</v>
      </c>
      <c r="P41" s="56">
        <v>2</v>
      </c>
      <c r="Q41" s="56">
        <v>2</v>
      </c>
      <c r="R41" s="56">
        <v>2</v>
      </c>
      <c r="S41" s="56">
        <v>2</v>
      </c>
      <c r="T41" s="56">
        <v>2</v>
      </c>
      <c r="U41" s="76">
        <v>12</v>
      </c>
      <c r="V41" s="44">
        <f t="shared" ref="V41" si="13">SUM(E41:U41)</f>
        <v>44</v>
      </c>
      <c r="W41" s="44"/>
      <c r="X41" s="61">
        <v>2</v>
      </c>
      <c r="Y41" s="61">
        <v>2</v>
      </c>
      <c r="Z41" s="61">
        <v>2</v>
      </c>
      <c r="AA41" s="61">
        <v>2</v>
      </c>
      <c r="AB41" s="61">
        <v>2</v>
      </c>
      <c r="AC41" s="61">
        <v>2</v>
      </c>
      <c r="AD41" s="61">
        <v>2</v>
      </c>
      <c r="AE41" s="61">
        <v>2</v>
      </c>
      <c r="AF41" s="61">
        <v>2</v>
      </c>
      <c r="AG41" s="61">
        <v>2</v>
      </c>
      <c r="AH41" s="61">
        <v>2</v>
      </c>
      <c r="AI41" s="61">
        <v>2</v>
      </c>
      <c r="AJ41" s="61">
        <v>2</v>
      </c>
      <c r="AK41" s="61">
        <v>2</v>
      </c>
      <c r="AL41" s="61">
        <v>2</v>
      </c>
      <c r="AM41" s="61">
        <v>2</v>
      </c>
      <c r="AN41" s="61">
        <v>2</v>
      </c>
      <c r="AO41" s="61">
        <v>2</v>
      </c>
      <c r="AP41" s="56">
        <v>2</v>
      </c>
      <c r="AQ41" s="61">
        <v>2</v>
      </c>
      <c r="AR41" s="61">
        <v>2</v>
      </c>
      <c r="AS41" s="61">
        <v>2</v>
      </c>
      <c r="AT41" s="61">
        <v>2</v>
      </c>
      <c r="AU41" s="77">
        <v>8</v>
      </c>
      <c r="AV41" s="181">
        <v>8</v>
      </c>
      <c r="AW41" s="44">
        <f t="shared" si="5"/>
        <v>62</v>
      </c>
      <c r="AX41" s="92"/>
      <c r="AY41" s="92"/>
      <c r="AZ41" s="92"/>
      <c r="BA41" s="92"/>
      <c r="BB41" s="92"/>
      <c r="BC41" s="92"/>
      <c r="BD41" s="92"/>
      <c r="BE41" s="131"/>
      <c r="BF41" s="43"/>
    </row>
    <row r="42" spans="1:58" ht="14.25" hidden="1" customHeight="1" thickBot="1">
      <c r="A42" s="214"/>
      <c r="B42" s="188"/>
      <c r="C42" s="190"/>
      <c r="D42" s="2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76"/>
      <c r="V42" s="44"/>
      <c r="W42" s="44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56"/>
      <c r="AQ42" s="61"/>
      <c r="AR42" s="61"/>
      <c r="AS42" s="61"/>
      <c r="AT42" s="61"/>
      <c r="AU42" s="77"/>
      <c r="AV42" s="181">
        <f t="shared" ref="AV42" si="14">SUM(X42:AU42)</f>
        <v>0</v>
      </c>
      <c r="AW42" s="44">
        <f t="shared" si="5"/>
        <v>0</v>
      </c>
      <c r="AX42" s="92"/>
      <c r="AY42" s="92"/>
      <c r="AZ42" s="92"/>
      <c r="BA42" s="92"/>
      <c r="BB42" s="92"/>
      <c r="BC42" s="92"/>
      <c r="BD42" s="92"/>
      <c r="BE42" s="131"/>
      <c r="BF42" s="43"/>
    </row>
    <row r="43" spans="1:58" ht="23.25" customHeight="1" thickBot="1">
      <c r="A43" s="214"/>
      <c r="B43" s="228" t="s">
        <v>179</v>
      </c>
      <c r="C43" s="189" t="s">
        <v>191</v>
      </c>
      <c r="D43" s="26" t="s">
        <v>17</v>
      </c>
      <c r="E43" s="56">
        <v>2</v>
      </c>
      <c r="F43" s="56">
        <v>4</v>
      </c>
      <c r="G43" s="56">
        <v>2</v>
      </c>
      <c r="H43" s="56">
        <v>4</v>
      </c>
      <c r="I43" s="56">
        <v>2</v>
      </c>
      <c r="J43" s="56">
        <v>4</v>
      </c>
      <c r="K43" s="56">
        <v>2</v>
      </c>
      <c r="L43" s="56">
        <v>4</v>
      </c>
      <c r="M43" s="56">
        <v>2</v>
      </c>
      <c r="N43" s="56">
        <v>4</v>
      </c>
      <c r="O43" s="56">
        <v>2</v>
      </c>
      <c r="P43" s="56">
        <v>4</v>
      </c>
      <c r="Q43" s="56">
        <v>2</v>
      </c>
      <c r="R43" s="56">
        <v>4</v>
      </c>
      <c r="S43" s="56">
        <v>2</v>
      </c>
      <c r="T43" s="56">
        <v>4</v>
      </c>
      <c r="U43" s="76">
        <v>0</v>
      </c>
      <c r="V43" s="44">
        <f t="shared" ref="V43:V91" si="15">SUM(E43:U43)</f>
        <v>48</v>
      </c>
      <c r="W43" s="44"/>
      <c r="X43" s="61">
        <v>2</v>
      </c>
      <c r="Y43" s="61">
        <v>4</v>
      </c>
      <c r="Z43" s="61">
        <v>2</v>
      </c>
      <c r="AA43" s="61">
        <v>4</v>
      </c>
      <c r="AB43" s="61">
        <v>2</v>
      </c>
      <c r="AC43" s="61">
        <v>4</v>
      </c>
      <c r="AD43" s="61">
        <v>2</v>
      </c>
      <c r="AE43" s="61">
        <v>4</v>
      </c>
      <c r="AF43" s="61">
        <v>2</v>
      </c>
      <c r="AG43" s="61">
        <v>4</v>
      </c>
      <c r="AH43" s="61">
        <v>2</v>
      </c>
      <c r="AI43" s="61">
        <v>4</v>
      </c>
      <c r="AJ43" s="61">
        <v>2</v>
      </c>
      <c r="AK43" s="61">
        <v>4</v>
      </c>
      <c r="AL43" s="61">
        <v>2</v>
      </c>
      <c r="AM43" s="61">
        <v>4</v>
      </c>
      <c r="AN43" s="61">
        <v>2</v>
      </c>
      <c r="AO43" s="61">
        <v>4</v>
      </c>
      <c r="AP43" s="56">
        <v>2</v>
      </c>
      <c r="AQ43" s="61">
        <v>4</v>
      </c>
      <c r="AR43" s="61">
        <v>2</v>
      </c>
      <c r="AS43" s="61">
        <v>4</v>
      </c>
      <c r="AT43" s="61">
        <v>3</v>
      </c>
      <c r="AU43" s="77">
        <v>14</v>
      </c>
      <c r="AV43" s="181">
        <v>0</v>
      </c>
      <c r="AW43" s="44">
        <f t="shared" si="5"/>
        <v>83</v>
      </c>
      <c r="AX43" s="92"/>
      <c r="AY43" s="92"/>
      <c r="AZ43" s="92"/>
      <c r="BA43" s="92"/>
      <c r="BB43" s="92"/>
      <c r="BC43" s="92"/>
      <c r="BD43" s="92"/>
      <c r="BE43" s="131"/>
      <c r="BF43" s="43">
        <v>0</v>
      </c>
    </row>
    <row r="44" spans="1:58" ht="29.25" hidden="1" customHeight="1" thickBot="1">
      <c r="A44" s="214"/>
      <c r="B44" s="236"/>
      <c r="C44" s="194"/>
      <c r="D44" s="26" t="s">
        <v>18</v>
      </c>
      <c r="E44" s="56">
        <v>0</v>
      </c>
      <c r="F44" s="56">
        <v>0</v>
      </c>
      <c r="G44" s="56">
        <v>0</v>
      </c>
      <c r="H44" s="56">
        <v>0</v>
      </c>
      <c r="I44" s="56">
        <v>0</v>
      </c>
      <c r="J44" s="56">
        <v>0</v>
      </c>
      <c r="K44" s="56">
        <v>0</v>
      </c>
      <c r="L44" s="56">
        <v>0</v>
      </c>
      <c r="M44" s="56">
        <v>0</v>
      </c>
      <c r="N44" s="56">
        <v>0</v>
      </c>
      <c r="O44" s="56">
        <v>0</v>
      </c>
      <c r="P44" s="56">
        <v>0</v>
      </c>
      <c r="Q44" s="56">
        <v>0</v>
      </c>
      <c r="R44" s="56">
        <v>0</v>
      </c>
      <c r="S44" s="56">
        <v>0</v>
      </c>
      <c r="T44" s="56">
        <v>0</v>
      </c>
      <c r="U44" s="76">
        <v>0</v>
      </c>
      <c r="V44" s="44">
        <f>SUM(E44:U44)</f>
        <v>0</v>
      </c>
      <c r="W44" s="44"/>
      <c r="X44" s="61">
        <v>0</v>
      </c>
      <c r="Y44" s="61">
        <v>0</v>
      </c>
      <c r="Z44" s="61">
        <v>0</v>
      </c>
      <c r="AA44" s="61">
        <v>0</v>
      </c>
      <c r="AB44" s="61">
        <v>0</v>
      </c>
      <c r="AC44" s="61">
        <v>0</v>
      </c>
      <c r="AD44" s="61">
        <v>0</v>
      </c>
      <c r="AE44" s="61">
        <v>0</v>
      </c>
      <c r="AF44" s="70">
        <v>0</v>
      </c>
      <c r="AG44" s="70">
        <v>0</v>
      </c>
      <c r="AH44" s="70">
        <v>0</v>
      </c>
      <c r="AI44" s="70">
        <v>0</v>
      </c>
      <c r="AJ44" s="70">
        <v>0</v>
      </c>
      <c r="AK44" s="70">
        <v>0</v>
      </c>
      <c r="AL44" s="132">
        <v>0</v>
      </c>
      <c r="AM44" s="132">
        <v>0</v>
      </c>
      <c r="AN44" s="132">
        <v>0</v>
      </c>
      <c r="AO44" s="132">
        <v>0</v>
      </c>
      <c r="AP44" s="89">
        <v>0</v>
      </c>
      <c r="AQ44" s="88">
        <v>0</v>
      </c>
      <c r="AR44" s="88">
        <v>0</v>
      </c>
      <c r="AS44" s="88">
        <v>0</v>
      </c>
      <c r="AT44" s="77">
        <v>0</v>
      </c>
      <c r="AU44" s="77">
        <v>0</v>
      </c>
      <c r="AV44" s="181">
        <f t="shared" si="11"/>
        <v>0</v>
      </c>
      <c r="AW44" s="44">
        <f t="shared" si="5"/>
        <v>0</v>
      </c>
      <c r="AX44" s="92"/>
      <c r="AY44" s="92"/>
      <c r="AZ44" s="92"/>
      <c r="BA44" s="92"/>
      <c r="BB44" s="92"/>
      <c r="BC44" s="92"/>
      <c r="BD44" s="92"/>
      <c r="BE44" s="131"/>
      <c r="BF44" s="43">
        <f t="shared" ref="BF44:BF74" si="16">V44+AV44</f>
        <v>0</v>
      </c>
    </row>
    <row r="45" spans="1:58" ht="26.25" customHeight="1" thickBot="1">
      <c r="A45" s="214"/>
      <c r="B45" s="249" t="s">
        <v>192</v>
      </c>
      <c r="C45" s="251" t="s">
        <v>193</v>
      </c>
      <c r="D45" s="58" t="s">
        <v>17</v>
      </c>
      <c r="E45" s="59">
        <f>E79+E81+E83+E85</f>
        <v>4</v>
      </c>
      <c r="F45" s="59">
        <f t="shared" ref="F45:U45" si="17">F79+F81+F83+F85</f>
        <v>8</v>
      </c>
      <c r="G45" s="59">
        <f t="shared" si="17"/>
        <v>4</v>
      </c>
      <c r="H45" s="59">
        <f t="shared" si="17"/>
        <v>8</v>
      </c>
      <c r="I45" s="59">
        <f t="shared" si="17"/>
        <v>4</v>
      </c>
      <c r="J45" s="59">
        <f t="shared" si="17"/>
        <v>8</v>
      </c>
      <c r="K45" s="59">
        <f t="shared" si="17"/>
        <v>4</v>
      </c>
      <c r="L45" s="59">
        <f t="shared" si="17"/>
        <v>8</v>
      </c>
      <c r="M45" s="59">
        <f t="shared" si="17"/>
        <v>4</v>
      </c>
      <c r="N45" s="59">
        <f t="shared" si="17"/>
        <v>8</v>
      </c>
      <c r="O45" s="59">
        <f t="shared" si="17"/>
        <v>4</v>
      </c>
      <c r="P45" s="59">
        <f t="shared" si="17"/>
        <v>8</v>
      </c>
      <c r="Q45" s="59">
        <f t="shared" si="17"/>
        <v>4</v>
      </c>
      <c r="R45" s="59">
        <f t="shared" si="17"/>
        <v>8</v>
      </c>
      <c r="S45" s="59">
        <f t="shared" si="17"/>
        <v>4</v>
      </c>
      <c r="T45" s="59">
        <f t="shared" si="17"/>
        <v>8</v>
      </c>
      <c r="U45" s="76">
        <f t="shared" si="17"/>
        <v>0</v>
      </c>
      <c r="V45" s="44">
        <f t="shared" si="15"/>
        <v>96</v>
      </c>
      <c r="W45" s="44"/>
      <c r="X45" s="59">
        <f t="shared" ref="X45:AT45" si="18">X79+X81+X83+X85</f>
        <v>6</v>
      </c>
      <c r="Y45" s="59">
        <f t="shared" si="18"/>
        <v>6</v>
      </c>
      <c r="Z45" s="59">
        <f t="shared" si="18"/>
        <v>6</v>
      </c>
      <c r="AA45" s="59">
        <f t="shared" si="18"/>
        <v>6</v>
      </c>
      <c r="AB45" s="59">
        <f t="shared" si="18"/>
        <v>6</v>
      </c>
      <c r="AC45" s="59">
        <f t="shared" si="18"/>
        <v>6</v>
      </c>
      <c r="AD45" s="59">
        <f t="shared" si="18"/>
        <v>6</v>
      </c>
      <c r="AE45" s="59">
        <f t="shared" si="18"/>
        <v>6</v>
      </c>
      <c r="AF45" s="59">
        <f t="shared" si="18"/>
        <v>6</v>
      </c>
      <c r="AG45" s="59">
        <f t="shared" si="18"/>
        <v>6</v>
      </c>
      <c r="AH45" s="59">
        <f t="shared" si="18"/>
        <v>6</v>
      </c>
      <c r="AI45" s="59">
        <f t="shared" si="18"/>
        <v>6</v>
      </c>
      <c r="AJ45" s="59">
        <f t="shared" si="18"/>
        <v>7</v>
      </c>
      <c r="AK45" s="59">
        <f t="shared" si="18"/>
        <v>6</v>
      </c>
      <c r="AL45" s="59">
        <f t="shared" si="18"/>
        <v>6</v>
      </c>
      <c r="AM45" s="59">
        <f t="shared" si="18"/>
        <v>6</v>
      </c>
      <c r="AN45" s="59">
        <f t="shared" si="18"/>
        <v>6</v>
      </c>
      <c r="AO45" s="59">
        <f t="shared" si="18"/>
        <v>6</v>
      </c>
      <c r="AP45" s="59">
        <f t="shared" si="18"/>
        <v>6</v>
      </c>
      <c r="AQ45" s="59">
        <f t="shared" si="18"/>
        <v>6</v>
      </c>
      <c r="AR45" s="59">
        <f t="shared" si="18"/>
        <v>6</v>
      </c>
      <c r="AS45" s="59">
        <f t="shared" si="18"/>
        <v>6</v>
      </c>
      <c r="AT45" s="59">
        <f t="shared" si="18"/>
        <v>5</v>
      </c>
      <c r="AU45" s="59">
        <f t="shared" ref="AU45:AV45" si="19">AU79+AU81+AU83+AU85</f>
        <v>4</v>
      </c>
      <c r="AV45" s="59">
        <f t="shared" si="19"/>
        <v>10</v>
      </c>
      <c r="AW45" s="44">
        <f t="shared" si="5"/>
        <v>152</v>
      </c>
      <c r="AX45" s="92"/>
      <c r="AY45" s="92"/>
      <c r="AZ45" s="92"/>
      <c r="BA45" s="92"/>
      <c r="BB45" s="92"/>
      <c r="BC45" s="92"/>
      <c r="BD45" s="92"/>
      <c r="BE45" s="131"/>
      <c r="BF45" s="43">
        <v>0</v>
      </c>
    </row>
    <row r="46" spans="1:58" ht="35.25" customHeight="1" thickBot="1">
      <c r="A46" s="214"/>
      <c r="B46" s="250"/>
      <c r="C46" s="252"/>
      <c r="D46" s="58" t="s">
        <v>189</v>
      </c>
      <c r="E46" s="59">
        <f>E80+E82+E84</f>
        <v>0</v>
      </c>
      <c r="F46" s="59">
        <f t="shared" ref="F46:U46" si="20">F80+F82+F84</f>
        <v>0</v>
      </c>
      <c r="G46" s="59">
        <f t="shared" si="20"/>
        <v>0</v>
      </c>
      <c r="H46" s="59">
        <f t="shared" si="20"/>
        <v>0</v>
      </c>
      <c r="I46" s="59">
        <f t="shared" si="20"/>
        <v>0</v>
      </c>
      <c r="J46" s="59">
        <f t="shared" si="20"/>
        <v>0</v>
      </c>
      <c r="K46" s="59">
        <f t="shared" si="20"/>
        <v>0</v>
      </c>
      <c r="L46" s="59">
        <f t="shared" si="20"/>
        <v>0</v>
      </c>
      <c r="M46" s="59">
        <f t="shared" si="20"/>
        <v>0</v>
      </c>
      <c r="N46" s="59">
        <f t="shared" si="20"/>
        <v>0</v>
      </c>
      <c r="O46" s="59">
        <f t="shared" si="20"/>
        <v>0</v>
      </c>
      <c r="P46" s="59">
        <f t="shared" si="20"/>
        <v>0</v>
      </c>
      <c r="Q46" s="59">
        <f t="shared" si="20"/>
        <v>0</v>
      </c>
      <c r="R46" s="59">
        <f t="shared" si="20"/>
        <v>0</v>
      </c>
      <c r="S46" s="59">
        <f t="shared" si="20"/>
        <v>0</v>
      </c>
      <c r="T46" s="59">
        <f t="shared" si="20"/>
        <v>0</v>
      </c>
      <c r="U46" s="76">
        <f t="shared" si="20"/>
        <v>0</v>
      </c>
      <c r="V46" s="44">
        <f t="shared" si="15"/>
        <v>0</v>
      </c>
      <c r="W46" s="44"/>
      <c r="X46" s="59">
        <f t="shared" ref="X46:AT46" si="21">X80+X82+X84</f>
        <v>0</v>
      </c>
      <c r="Y46" s="59">
        <f t="shared" si="21"/>
        <v>0</v>
      </c>
      <c r="Z46" s="59">
        <f t="shared" si="21"/>
        <v>0</v>
      </c>
      <c r="AA46" s="59">
        <f t="shared" si="21"/>
        <v>0</v>
      </c>
      <c r="AB46" s="59">
        <f t="shared" si="21"/>
        <v>0</v>
      </c>
      <c r="AC46" s="59">
        <f t="shared" si="21"/>
        <v>0</v>
      </c>
      <c r="AD46" s="59">
        <f t="shared" si="21"/>
        <v>0</v>
      </c>
      <c r="AE46" s="59">
        <f t="shared" si="21"/>
        <v>0</v>
      </c>
      <c r="AF46" s="59">
        <f t="shared" si="21"/>
        <v>0</v>
      </c>
      <c r="AG46" s="59">
        <f t="shared" si="21"/>
        <v>0</v>
      </c>
      <c r="AH46" s="59">
        <f t="shared" si="21"/>
        <v>0</v>
      </c>
      <c r="AI46" s="59">
        <f t="shared" si="21"/>
        <v>0</v>
      </c>
      <c r="AJ46" s="59">
        <f t="shared" si="21"/>
        <v>0</v>
      </c>
      <c r="AK46" s="59">
        <f t="shared" si="21"/>
        <v>0</v>
      </c>
      <c r="AL46" s="59">
        <f t="shared" si="21"/>
        <v>0</v>
      </c>
      <c r="AM46" s="59">
        <f t="shared" si="21"/>
        <v>0</v>
      </c>
      <c r="AN46" s="59">
        <f t="shared" si="21"/>
        <v>0</v>
      </c>
      <c r="AO46" s="59">
        <f t="shared" si="21"/>
        <v>0</v>
      </c>
      <c r="AP46" s="59">
        <f t="shared" si="21"/>
        <v>0</v>
      </c>
      <c r="AQ46" s="59">
        <f t="shared" si="21"/>
        <v>0</v>
      </c>
      <c r="AR46" s="59">
        <f t="shared" si="21"/>
        <v>0</v>
      </c>
      <c r="AS46" s="59">
        <f t="shared" si="21"/>
        <v>0</v>
      </c>
      <c r="AT46" s="59">
        <f t="shared" si="21"/>
        <v>0</v>
      </c>
      <c r="AU46" s="59">
        <f t="shared" ref="AU46:AV46" si="22">AU80+AU82+AU84</f>
        <v>0</v>
      </c>
      <c r="AV46" s="59">
        <f t="shared" si="22"/>
        <v>0</v>
      </c>
      <c r="AW46" s="44">
        <f t="shared" si="5"/>
        <v>0</v>
      </c>
      <c r="AX46" s="92"/>
      <c r="AY46" s="92"/>
      <c r="AZ46" s="92"/>
      <c r="BA46" s="92"/>
      <c r="BB46" s="92"/>
      <c r="BC46" s="92"/>
      <c r="BD46" s="92"/>
      <c r="BE46" s="131"/>
      <c r="BF46" s="43">
        <v>0</v>
      </c>
    </row>
    <row r="47" spans="1:58" ht="2.25" hidden="1" customHeight="1" thickBot="1">
      <c r="A47" s="214"/>
      <c r="B47" s="253"/>
      <c r="C47" s="255"/>
      <c r="D47" s="98" t="s">
        <v>17</v>
      </c>
      <c r="E47" s="99">
        <f>E49+E51</f>
        <v>0</v>
      </c>
      <c r="F47" s="99">
        <f t="shared" ref="F47:U47" si="23">F49+F51</f>
        <v>0</v>
      </c>
      <c r="G47" s="99">
        <f t="shared" si="23"/>
        <v>0</v>
      </c>
      <c r="H47" s="99">
        <f t="shared" si="23"/>
        <v>0</v>
      </c>
      <c r="I47" s="99">
        <f t="shared" si="23"/>
        <v>0</v>
      </c>
      <c r="J47" s="99">
        <f t="shared" si="23"/>
        <v>0</v>
      </c>
      <c r="K47" s="99">
        <f t="shared" si="23"/>
        <v>0</v>
      </c>
      <c r="L47" s="99">
        <f t="shared" si="23"/>
        <v>0</v>
      </c>
      <c r="M47" s="99">
        <f t="shared" si="23"/>
        <v>0</v>
      </c>
      <c r="N47" s="99">
        <f t="shared" si="23"/>
        <v>0</v>
      </c>
      <c r="O47" s="99">
        <f t="shared" si="23"/>
        <v>0</v>
      </c>
      <c r="P47" s="99">
        <f t="shared" si="23"/>
        <v>0</v>
      </c>
      <c r="Q47" s="99">
        <f t="shared" si="23"/>
        <v>0</v>
      </c>
      <c r="R47" s="99">
        <f t="shared" si="23"/>
        <v>0</v>
      </c>
      <c r="S47" s="99">
        <f t="shared" si="23"/>
        <v>0</v>
      </c>
      <c r="T47" s="99">
        <f t="shared" si="23"/>
        <v>0</v>
      </c>
      <c r="U47" s="76">
        <f t="shared" si="23"/>
        <v>0</v>
      </c>
      <c r="V47" s="44">
        <f t="shared" si="15"/>
        <v>0</v>
      </c>
      <c r="W47" s="44"/>
      <c r="X47" s="100">
        <f t="shared" ref="X47:AM48" si="24">X49+X51</f>
        <v>0</v>
      </c>
      <c r="Y47" s="100">
        <f t="shared" si="24"/>
        <v>0</v>
      </c>
      <c r="Z47" s="100">
        <f t="shared" si="24"/>
        <v>0</v>
      </c>
      <c r="AA47" s="100">
        <f t="shared" si="24"/>
        <v>0</v>
      </c>
      <c r="AB47" s="100">
        <f t="shared" si="24"/>
        <v>0</v>
      </c>
      <c r="AC47" s="100">
        <f t="shared" si="24"/>
        <v>0</v>
      </c>
      <c r="AD47" s="100">
        <f t="shared" si="24"/>
        <v>0</v>
      </c>
      <c r="AE47" s="100">
        <f t="shared" si="24"/>
        <v>0</v>
      </c>
      <c r="AF47" s="100">
        <f t="shared" si="24"/>
        <v>0</v>
      </c>
      <c r="AG47" s="100">
        <f t="shared" si="24"/>
        <v>0</v>
      </c>
      <c r="AH47" s="100">
        <f t="shared" si="24"/>
        <v>0</v>
      </c>
      <c r="AI47" s="100">
        <f t="shared" si="24"/>
        <v>0</v>
      </c>
      <c r="AJ47" s="100">
        <f t="shared" si="24"/>
        <v>0</v>
      </c>
      <c r="AK47" s="60">
        <f t="shared" si="24"/>
        <v>0</v>
      </c>
      <c r="AL47" s="100">
        <f t="shared" si="24"/>
        <v>0</v>
      </c>
      <c r="AM47" s="100">
        <f t="shared" si="24"/>
        <v>0</v>
      </c>
      <c r="AN47" s="100">
        <f t="shared" ref="AN47:AT48" si="25">AN49+AN51</f>
        <v>0</v>
      </c>
      <c r="AO47" s="100">
        <f t="shared" si="25"/>
        <v>0</v>
      </c>
      <c r="AP47" s="60">
        <f t="shared" si="25"/>
        <v>0</v>
      </c>
      <c r="AQ47" s="60">
        <f t="shared" si="25"/>
        <v>0</v>
      </c>
      <c r="AR47" s="60">
        <f t="shared" si="25"/>
        <v>0</v>
      </c>
      <c r="AS47" s="60">
        <f t="shared" si="25"/>
        <v>0</v>
      </c>
      <c r="AT47" s="60">
        <f t="shared" si="25"/>
        <v>0</v>
      </c>
      <c r="AU47" s="77">
        <f>AU49+AU51</f>
        <v>0</v>
      </c>
      <c r="AV47" s="181">
        <f t="shared" si="11"/>
        <v>0</v>
      </c>
      <c r="AW47" s="44">
        <f t="shared" si="5"/>
        <v>0</v>
      </c>
      <c r="AX47" s="92"/>
      <c r="AY47" s="92"/>
      <c r="AZ47" s="92"/>
      <c r="BA47" s="92"/>
      <c r="BB47" s="92"/>
      <c r="BC47" s="92"/>
      <c r="BD47" s="92"/>
      <c r="BE47" s="131"/>
      <c r="BF47" s="43">
        <f t="shared" si="16"/>
        <v>0</v>
      </c>
    </row>
    <row r="48" spans="1:58" ht="27" hidden="1" customHeight="1" thickBot="1">
      <c r="A48" s="214"/>
      <c r="B48" s="254"/>
      <c r="C48" s="256"/>
      <c r="D48" s="98" t="s">
        <v>18</v>
      </c>
      <c r="E48" s="99">
        <f>E50+E52</f>
        <v>0</v>
      </c>
      <c r="F48" s="99">
        <f t="shared" ref="F48:U48" si="26">F50+F52</f>
        <v>0</v>
      </c>
      <c r="G48" s="99">
        <f t="shared" si="26"/>
        <v>0</v>
      </c>
      <c r="H48" s="99">
        <f t="shared" si="26"/>
        <v>0</v>
      </c>
      <c r="I48" s="99">
        <f t="shared" si="26"/>
        <v>0</v>
      </c>
      <c r="J48" s="99">
        <f t="shared" si="26"/>
        <v>0</v>
      </c>
      <c r="K48" s="99">
        <f t="shared" si="26"/>
        <v>0</v>
      </c>
      <c r="L48" s="99">
        <f t="shared" si="26"/>
        <v>0</v>
      </c>
      <c r="M48" s="99">
        <f t="shared" si="26"/>
        <v>0</v>
      </c>
      <c r="N48" s="99">
        <f t="shared" si="26"/>
        <v>0</v>
      </c>
      <c r="O48" s="99">
        <f t="shared" si="26"/>
        <v>0</v>
      </c>
      <c r="P48" s="99">
        <f t="shared" si="26"/>
        <v>0</v>
      </c>
      <c r="Q48" s="99">
        <f t="shared" si="26"/>
        <v>0</v>
      </c>
      <c r="R48" s="99">
        <f t="shared" si="26"/>
        <v>0</v>
      </c>
      <c r="S48" s="99">
        <f t="shared" si="26"/>
        <v>0</v>
      </c>
      <c r="T48" s="99">
        <f t="shared" si="26"/>
        <v>0</v>
      </c>
      <c r="U48" s="76">
        <f t="shared" si="26"/>
        <v>0</v>
      </c>
      <c r="V48" s="44">
        <f t="shared" si="15"/>
        <v>0</v>
      </c>
      <c r="W48" s="44"/>
      <c r="X48" s="100">
        <f t="shared" si="24"/>
        <v>0</v>
      </c>
      <c r="Y48" s="100">
        <f t="shared" si="24"/>
        <v>0</v>
      </c>
      <c r="Z48" s="100">
        <f t="shared" si="24"/>
        <v>0</v>
      </c>
      <c r="AA48" s="100">
        <f t="shared" si="24"/>
        <v>0</v>
      </c>
      <c r="AB48" s="100">
        <f t="shared" si="24"/>
        <v>0</v>
      </c>
      <c r="AC48" s="100">
        <f t="shared" si="24"/>
        <v>0</v>
      </c>
      <c r="AD48" s="100">
        <f t="shared" si="24"/>
        <v>0</v>
      </c>
      <c r="AE48" s="100">
        <f t="shared" si="24"/>
        <v>0</v>
      </c>
      <c r="AF48" s="100">
        <f t="shared" si="24"/>
        <v>0</v>
      </c>
      <c r="AG48" s="100">
        <f t="shared" si="24"/>
        <v>0</v>
      </c>
      <c r="AH48" s="100">
        <f t="shared" si="24"/>
        <v>0</v>
      </c>
      <c r="AI48" s="100">
        <f t="shared" si="24"/>
        <v>0</v>
      </c>
      <c r="AJ48" s="100">
        <f t="shared" si="24"/>
        <v>0</v>
      </c>
      <c r="AK48" s="60">
        <f t="shared" si="24"/>
        <v>0</v>
      </c>
      <c r="AL48" s="100">
        <f t="shared" si="24"/>
        <v>0</v>
      </c>
      <c r="AM48" s="100">
        <f t="shared" si="24"/>
        <v>0</v>
      </c>
      <c r="AN48" s="100">
        <f t="shared" si="25"/>
        <v>0</v>
      </c>
      <c r="AO48" s="100">
        <f t="shared" si="25"/>
        <v>0</v>
      </c>
      <c r="AP48" s="60">
        <f t="shared" si="25"/>
        <v>0</v>
      </c>
      <c r="AQ48" s="60">
        <f t="shared" si="25"/>
        <v>0</v>
      </c>
      <c r="AR48" s="60">
        <f t="shared" si="25"/>
        <v>0</v>
      </c>
      <c r="AS48" s="60">
        <f t="shared" si="25"/>
        <v>0</v>
      </c>
      <c r="AT48" s="60">
        <f t="shared" si="25"/>
        <v>0</v>
      </c>
      <c r="AU48" s="77">
        <f>AU50+AU52</f>
        <v>0</v>
      </c>
      <c r="AV48" s="181">
        <f t="shared" si="11"/>
        <v>0</v>
      </c>
      <c r="AW48" s="44">
        <f t="shared" si="5"/>
        <v>0</v>
      </c>
      <c r="AX48" s="92"/>
      <c r="AY48" s="92"/>
      <c r="AZ48" s="92"/>
      <c r="BA48" s="92"/>
      <c r="BB48" s="92"/>
      <c r="BC48" s="92"/>
      <c r="BD48" s="92"/>
      <c r="BE48" s="131"/>
      <c r="BF48" s="43">
        <f t="shared" si="16"/>
        <v>0</v>
      </c>
    </row>
    <row r="49" spans="1:58" ht="18" hidden="1" customHeight="1" thickBot="1">
      <c r="A49" s="214"/>
      <c r="B49" s="228"/>
      <c r="C49" s="229"/>
      <c r="D49" s="26" t="s">
        <v>17</v>
      </c>
      <c r="E49" s="56">
        <v>0</v>
      </c>
      <c r="F49" s="56">
        <v>0</v>
      </c>
      <c r="G49" s="56">
        <v>0</v>
      </c>
      <c r="H49" s="56">
        <v>0</v>
      </c>
      <c r="I49" s="56">
        <v>0</v>
      </c>
      <c r="J49" s="56">
        <v>0</v>
      </c>
      <c r="K49" s="56">
        <v>0</v>
      </c>
      <c r="L49" s="56">
        <v>0</v>
      </c>
      <c r="M49" s="56">
        <v>0</v>
      </c>
      <c r="N49" s="56">
        <v>0</v>
      </c>
      <c r="O49" s="56">
        <v>0</v>
      </c>
      <c r="P49" s="56">
        <v>0</v>
      </c>
      <c r="Q49" s="56">
        <v>0</v>
      </c>
      <c r="R49" s="56">
        <v>0</v>
      </c>
      <c r="S49" s="56">
        <v>0</v>
      </c>
      <c r="T49" s="56">
        <v>0</v>
      </c>
      <c r="U49" s="76">
        <v>0</v>
      </c>
      <c r="V49" s="44">
        <f t="shared" si="15"/>
        <v>0</v>
      </c>
      <c r="W49" s="44"/>
      <c r="X49" s="61">
        <v>0</v>
      </c>
      <c r="Y49" s="61">
        <v>0</v>
      </c>
      <c r="Z49" s="61">
        <v>0</v>
      </c>
      <c r="AA49" s="61">
        <v>0</v>
      </c>
      <c r="AB49" s="61">
        <v>0</v>
      </c>
      <c r="AC49" s="61">
        <v>0</v>
      </c>
      <c r="AD49" s="61">
        <v>0</v>
      </c>
      <c r="AE49" s="61">
        <v>0</v>
      </c>
      <c r="AF49" s="70">
        <v>0</v>
      </c>
      <c r="AG49" s="70">
        <v>0</v>
      </c>
      <c r="AH49" s="70">
        <v>0</v>
      </c>
      <c r="AI49" s="70">
        <v>0</v>
      </c>
      <c r="AJ49" s="70">
        <v>0</v>
      </c>
      <c r="AK49" s="70">
        <v>0</v>
      </c>
      <c r="AL49" s="132">
        <v>0</v>
      </c>
      <c r="AM49" s="132">
        <v>0</v>
      </c>
      <c r="AN49" s="132">
        <v>0</v>
      </c>
      <c r="AO49" s="132">
        <v>0</v>
      </c>
      <c r="AP49" s="89">
        <v>0</v>
      </c>
      <c r="AQ49" s="88">
        <v>0</v>
      </c>
      <c r="AR49" s="88">
        <v>0</v>
      </c>
      <c r="AS49" s="88">
        <v>0</v>
      </c>
      <c r="AT49" s="77">
        <v>0</v>
      </c>
      <c r="AU49" s="77">
        <v>0</v>
      </c>
      <c r="AV49" s="181">
        <f t="shared" si="11"/>
        <v>0</v>
      </c>
      <c r="AW49" s="44">
        <f t="shared" si="5"/>
        <v>0</v>
      </c>
      <c r="AX49" s="92"/>
      <c r="AY49" s="92"/>
      <c r="AZ49" s="92"/>
      <c r="BA49" s="92"/>
      <c r="BB49" s="92"/>
      <c r="BC49" s="92"/>
      <c r="BD49" s="92"/>
      <c r="BE49" s="131"/>
      <c r="BF49" s="43">
        <f t="shared" si="16"/>
        <v>0</v>
      </c>
    </row>
    <row r="50" spans="1:58" ht="21.75" hidden="1" customHeight="1" thickBot="1">
      <c r="A50" s="214"/>
      <c r="B50" s="236"/>
      <c r="C50" s="235"/>
      <c r="D50" s="26" t="s">
        <v>18</v>
      </c>
      <c r="E50" s="56">
        <v>0</v>
      </c>
      <c r="F50" s="56">
        <v>0</v>
      </c>
      <c r="G50" s="56">
        <v>0</v>
      </c>
      <c r="H50" s="56">
        <v>0</v>
      </c>
      <c r="I50" s="56">
        <v>0</v>
      </c>
      <c r="J50" s="56">
        <v>0</v>
      </c>
      <c r="K50" s="56">
        <v>0</v>
      </c>
      <c r="L50" s="56">
        <v>0</v>
      </c>
      <c r="M50" s="56">
        <v>0</v>
      </c>
      <c r="N50" s="56">
        <v>0</v>
      </c>
      <c r="O50" s="56">
        <v>0</v>
      </c>
      <c r="P50" s="56">
        <v>0</v>
      </c>
      <c r="Q50" s="56">
        <v>0</v>
      </c>
      <c r="R50" s="56">
        <v>0</v>
      </c>
      <c r="S50" s="56">
        <v>0</v>
      </c>
      <c r="T50" s="56">
        <v>0</v>
      </c>
      <c r="U50" s="76">
        <v>0</v>
      </c>
      <c r="V50" s="44">
        <f t="shared" si="15"/>
        <v>0</v>
      </c>
      <c r="W50" s="44"/>
      <c r="X50" s="61">
        <v>0</v>
      </c>
      <c r="Y50" s="61">
        <v>0</v>
      </c>
      <c r="Z50" s="61">
        <v>0</v>
      </c>
      <c r="AA50" s="61">
        <v>0</v>
      </c>
      <c r="AB50" s="61">
        <v>0</v>
      </c>
      <c r="AC50" s="61">
        <v>0</v>
      </c>
      <c r="AD50" s="61">
        <v>0</v>
      </c>
      <c r="AE50" s="61">
        <v>0</v>
      </c>
      <c r="AF50" s="70">
        <v>0</v>
      </c>
      <c r="AG50" s="70">
        <v>0</v>
      </c>
      <c r="AH50" s="70">
        <v>0</v>
      </c>
      <c r="AI50" s="70">
        <v>0</v>
      </c>
      <c r="AJ50" s="70">
        <v>0</v>
      </c>
      <c r="AK50" s="70">
        <v>0</v>
      </c>
      <c r="AL50" s="132">
        <v>0</v>
      </c>
      <c r="AM50" s="132">
        <v>0</v>
      </c>
      <c r="AN50" s="132">
        <v>0</v>
      </c>
      <c r="AO50" s="132">
        <v>0</v>
      </c>
      <c r="AP50" s="89">
        <v>0</v>
      </c>
      <c r="AQ50" s="88">
        <v>0</v>
      </c>
      <c r="AR50" s="88">
        <v>0</v>
      </c>
      <c r="AS50" s="88">
        <v>0</v>
      </c>
      <c r="AT50" s="77">
        <v>0</v>
      </c>
      <c r="AU50" s="77">
        <v>0</v>
      </c>
      <c r="AV50" s="181">
        <f t="shared" si="11"/>
        <v>0</v>
      </c>
      <c r="AW50" s="44">
        <f t="shared" si="5"/>
        <v>0</v>
      </c>
      <c r="AX50" s="92"/>
      <c r="AY50" s="92"/>
      <c r="AZ50" s="92"/>
      <c r="BA50" s="92"/>
      <c r="BB50" s="92"/>
      <c r="BC50" s="92"/>
      <c r="BD50" s="92"/>
      <c r="BE50" s="131"/>
      <c r="BF50" s="43">
        <f t="shared" si="16"/>
        <v>0</v>
      </c>
    </row>
    <row r="51" spans="1:58" ht="21.75" hidden="1" customHeight="1" thickBot="1">
      <c r="A51" s="214"/>
      <c r="B51" s="228"/>
      <c r="C51" s="229"/>
      <c r="D51" s="26" t="s">
        <v>17</v>
      </c>
      <c r="E51" s="56">
        <v>0</v>
      </c>
      <c r="F51" s="56">
        <v>0</v>
      </c>
      <c r="G51" s="56">
        <v>0</v>
      </c>
      <c r="H51" s="56">
        <v>0</v>
      </c>
      <c r="I51" s="56">
        <v>0</v>
      </c>
      <c r="J51" s="56">
        <v>0</v>
      </c>
      <c r="K51" s="56">
        <v>0</v>
      </c>
      <c r="L51" s="56">
        <v>0</v>
      </c>
      <c r="M51" s="56">
        <v>0</v>
      </c>
      <c r="N51" s="56">
        <v>0</v>
      </c>
      <c r="O51" s="56">
        <v>0</v>
      </c>
      <c r="P51" s="56">
        <v>0</v>
      </c>
      <c r="Q51" s="56">
        <v>0</v>
      </c>
      <c r="R51" s="56">
        <v>0</v>
      </c>
      <c r="S51" s="56">
        <v>0</v>
      </c>
      <c r="T51" s="56">
        <v>0</v>
      </c>
      <c r="U51" s="76">
        <v>0</v>
      </c>
      <c r="V51" s="44">
        <f>SUM(E51:U51)</f>
        <v>0</v>
      </c>
      <c r="W51" s="44"/>
      <c r="X51" s="61">
        <v>0</v>
      </c>
      <c r="Y51" s="61">
        <v>0</v>
      </c>
      <c r="Z51" s="61">
        <v>0</v>
      </c>
      <c r="AA51" s="61">
        <v>0</v>
      </c>
      <c r="AB51" s="61">
        <v>0</v>
      </c>
      <c r="AC51" s="61">
        <v>0</v>
      </c>
      <c r="AD51" s="61">
        <v>0</v>
      </c>
      <c r="AE51" s="61">
        <v>0</v>
      </c>
      <c r="AF51" s="70">
        <v>0</v>
      </c>
      <c r="AG51" s="70">
        <v>0</v>
      </c>
      <c r="AH51" s="70">
        <v>0</v>
      </c>
      <c r="AI51" s="70">
        <v>0</v>
      </c>
      <c r="AJ51" s="70">
        <v>0</v>
      </c>
      <c r="AK51" s="70">
        <v>0</v>
      </c>
      <c r="AL51" s="132">
        <v>0</v>
      </c>
      <c r="AM51" s="132">
        <v>0</v>
      </c>
      <c r="AN51" s="132">
        <v>0</v>
      </c>
      <c r="AO51" s="132">
        <v>0</v>
      </c>
      <c r="AP51" s="89">
        <v>0</v>
      </c>
      <c r="AQ51" s="88">
        <v>0</v>
      </c>
      <c r="AR51" s="88">
        <v>0</v>
      </c>
      <c r="AS51" s="88">
        <v>0</v>
      </c>
      <c r="AT51" s="77">
        <v>0</v>
      </c>
      <c r="AU51" s="77">
        <v>0</v>
      </c>
      <c r="AV51" s="181">
        <f t="shared" si="11"/>
        <v>0</v>
      </c>
      <c r="AW51" s="44">
        <f t="shared" si="5"/>
        <v>0</v>
      </c>
      <c r="AX51" s="92"/>
      <c r="AY51" s="92"/>
      <c r="AZ51" s="92"/>
      <c r="BA51" s="92"/>
      <c r="BB51" s="92"/>
      <c r="BC51" s="92"/>
      <c r="BD51" s="92"/>
      <c r="BE51" s="131"/>
      <c r="BF51" s="43">
        <f t="shared" si="16"/>
        <v>0</v>
      </c>
    </row>
    <row r="52" spans="1:58" ht="21.75" hidden="1" customHeight="1" thickBot="1">
      <c r="A52" s="214"/>
      <c r="B52" s="236"/>
      <c r="C52" s="235"/>
      <c r="D52" s="26" t="s">
        <v>18</v>
      </c>
      <c r="E52" s="56">
        <v>0</v>
      </c>
      <c r="F52" s="56">
        <v>0</v>
      </c>
      <c r="G52" s="56">
        <v>0</v>
      </c>
      <c r="H52" s="56">
        <v>0</v>
      </c>
      <c r="I52" s="56">
        <v>0</v>
      </c>
      <c r="J52" s="56">
        <v>0</v>
      </c>
      <c r="K52" s="56">
        <v>0</v>
      </c>
      <c r="L52" s="56">
        <v>0</v>
      </c>
      <c r="M52" s="56">
        <v>0</v>
      </c>
      <c r="N52" s="56">
        <v>0</v>
      </c>
      <c r="O52" s="56">
        <v>0</v>
      </c>
      <c r="P52" s="56">
        <v>0</v>
      </c>
      <c r="Q52" s="56">
        <v>0</v>
      </c>
      <c r="R52" s="56">
        <v>0</v>
      </c>
      <c r="S52" s="56">
        <v>0</v>
      </c>
      <c r="T52" s="56">
        <v>0</v>
      </c>
      <c r="U52" s="76">
        <v>0</v>
      </c>
      <c r="V52" s="44">
        <f>SUM(E52:U52)</f>
        <v>0</v>
      </c>
      <c r="W52" s="44"/>
      <c r="X52" s="61">
        <v>0</v>
      </c>
      <c r="Y52" s="61">
        <v>0</v>
      </c>
      <c r="Z52" s="61">
        <v>0</v>
      </c>
      <c r="AA52" s="61">
        <v>0</v>
      </c>
      <c r="AB52" s="61">
        <v>0</v>
      </c>
      <c r="AC52" s="61">
        <v>0</v>
      </c>
      <c r="AD52" s="61">
        <v>0</v>
      </c>
      <c r="AE52" s="61">
        <v>0</v>
      </c>
      <c r="AF52" s="70">
        <v>0</v>
      </c>
      <c r="AG52" s="70">
        <v>0</v>
      </c>
      <c r="AH52" s="70">
        <v>0</v>
      </c>
      <c r="AI52" s="70">
        <v>0</v>
      </c>
      <c r="AJ52" s="70">
        <v>0</v>
      </c>
      <c r="AK52" s="70">
        <v>0</v>
      </c>
      <c r="AL52" s="132">
        <v>0</v>
      </c>
      <c r="AM52" s="132">
        <v>0</v>
      </c>
      <c r="AN52" s="132">
        <v>0</v>
      </c>
      <c r="AO52" s="132">
        <v>0</v>
      </c>
      <c r="AP52" s="89">
        <v>0</v>
      </c>
      <c r="AQ52" s="88">
        <v>0</v>
      </c>
      <c r="AR52" s="88">
        <v>0</v>
      </c>
      <c r="AS52" s="88">
        <v>0</v>
      </c>
      <c r="AT52" s="77">
        <v>0</v>
      </c>
      <c r="AU52" s="77">
        <v>0</v>
      </c>
      <c r="AV52" s="181">
        <f t="shared" si="11"/>
        <v>0</v>
      </c>
      <c r="AW52" s="44">
        <f t="shared" si="5"/>
        <v>0</v>
      </c>
      <c r="AX52" s="92"/>
      <c r="AY52" s="92"/>
      <c r="AZ52" s="92"/>
      <c r="BA52" s="92"/>
      <c r="BB52" s="92"/>
      <c r="BC52" s="92"/>
      <c r="BD52" s="92"/>
      <c r="BE52" s="131"/>
      <c r="BF52" s="43">
        <f t="shared" si="16"/>
        <v>0</v>
      </c>
    </row>
    <row r="53" spans="1:58" ht="18" hidden="1" customHeight="1" thickBot="1">
      <c r="A53" s="214"/>
      <c r="B53" s="239"/>
      <c r="C53" s="229"/>
      <c r="D53" s="26" t="s">
        <v>17</v>
      </c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76"/>
      <c r="V53" s="44">
        <f t="shared" ref="V53:V62" si="27">SUM(E53:U53)</f>
        <v>0</v>
      </c>
      <c r="W53" s="44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70"/>
      <c r="AI53" s="70"/>
      <c r="AJ53" s="70"/>
      <c r="AK53" s="75"/>
      <c r="AL53" s="70"/>
      <c r="AM53" s="70"/>
      <c r="AN53" s="70"/>
      <c r="AO53" s="70"/>
      <c r="AP53" s="89"/>
      <c r="AQ53" s="88"/>
      <c r="AR53" s="88"/>
      <c r="AS53" s="88"/>
      <c r="AT53" s="77"/>
      <c r="AU53" s="182"/>
      <c r="AV53" s="181">
        <f t="shared" si="11"/>
        <v>0</v>
      </c>
      <c r="AW53" s="44">
        <f t="shared" si="5"/>
        <v>0</v>
      </c>
      <c r="AX53" s="92"/>
      <c r="AY53" s="92"/>
      <c r="AZ53" s="92"/>
      <c r="BA53" s="92"/>
      <c r="BB53" s="92"/>
      <c r="BC53" s="92"/>
      <c r="BD53" s="92"/>
      <c r="BE53" s="131"/>
      <c r="BF53" s="43">
        <f t="shared" si="16"/>
        <v>0</v>
      </c>
    </row>
    <row r="54" spans="1:58" ht="18" hidden="1" customHeight="1" thickBot="1">
      <c r="A54" s="214"/>
      <c r="B54" s="240"/>
      <c r="C54" s="235"/>
      <c r="D54" s="26" t="s">
        <v>18</v>
      </c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76"/>
      <c r="V54" s="44">
        <f t="shared" si="27"/>
        <v>0</v>
      </c>
      <c r="W54" s="44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70"/>
      <c r="AI54" s="70"/>
      <c r="AJ54" s="70"/>
      <c r="AK54" s="75"/>
      <c r="AL54" s="70"/>
      <c r="AM54" s="70"/>
      <c r="AN54" s="70"/>
      <c r="AO54" s="70"/>
      <c r="AP54" s="89"/>
      <c r="AQ54" s="88"/>
      <c r="AR54" s="88"/>
      <c r="AS54" s="88"/>
      <c r="AT54" s="77"/>
      <c r="AU54" s="182"/>
      <c r="AV54" s="181">
        <f t="shared" si="11"/>
        <v>0</v>
      </c>
      <c r="AW54" s="44">
        <f t="shared" si="5"/>
        <v>0</v>
      </c>
      <c r="AX54" s="92"/>
      <c r="AY54" s="92"/>
      <c r="AZ54" s="92"/>
      <c r="BA54" s="92"/>
      <c r="BB54" s="92"/>
      <c r="BC54" s="92"/>
      <c r="BD54" s="92"/>
      <c r="BE54" s="131"/>
      <c r="BF54" s="43">
        <f t="shared" si="16"/>
        <v>0</v>
      </c>
    </row>
    <row r="55" spans="1:58" ht="18" hidden="1" customHeight="1" thickBot="1">
      <c r="A55" s="214"/>
      <c r="B55" s="239"/>
      <c r="C55" s="229"/>
      <c r="D55" s="26" t="s">
        <v>17</v>
      </c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76"/>
      <c r="V55" s="44">
        <f t="shared" si="27"/>
        <v>0</v>
      </c>
      <c r="W55" s="44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70"/>
      <c r="AI55" s="70"/>
      <c r="AJ55" s="70"/>
      <c r="AK55" s="75"/>
      <c r="AL55" s="70"/>
      <c r="AM55" s="70"/>
      <c r="AN55" s="70"/>
      <c r="AO55" s="70"/>
      <c r="AP55" s="89"/>
      <c r="AQ55" s="88"/>
      <c r="AR55" s="88"/>
      <c r="AS55" s="88"/>
      <c r="AT55" s="77"/>
      <c r="AU55" s="182"/>
      <c r="AV55" s="181">
        <f t="shared" si="11"/>
        <v>0</v>
      </c>
      <c r="AW55" s="44">
        <f t="shared" si="5"/>
        <v>0</v>
      </c>
      <c r="AX55" s="92"/>
      <c r="AY55" s="92"/>
      <c r="AZ55" s="92"/>
      <c r="BA55" s="92"/>
      <c r="BB55" s="92"/>
      <c r="BC55" s="92"/>
      <c r="BD55" s="92"/>
      <c r="BE55" s="131"/>
      <c r="BF55" s="43">
        <f t="shared" si="16"/>
        <v>0</v>
      </c>
    </row>
    <row r="56" spans="1:58" ht="18" hidden="1" customHeight="1" thickBot="1">
      <c r="A56" s="214"/>
      <c r="B56" s="240"/>
      <c r="C56" s="235"/>
      <c r="D56" s="26" t="s">
        <v>18</v>
      </c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76"/>
      <c r="V56" s="44">
        <f t="shared" si="27"/>
        <v>0</v>
      </c>
      <c r="W56" s="44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70"/>
      <c r="AI56" s="70"/>
      <c r="AJ56" s="70"/>
      <c r="AK56" s="75"/>
      <c r="AL56" s="70"/>
      <c r="AM56" s="70"/>
      <c r="AN56" s="70"/>
      <c r="AO56" s="70"/>
      <c r="AP56" s="89"/>
      <c r="AQ56" s="88"/>
      <c r="AR56" s="88"/>
      <c r="AS56" s="88"/>
      <c r="AT56" s="77"/>
      <c r="AU56" s="182"/>
      <c r="AV56" s="181">
        <f t="shared" si="11"/>
        <v>0</v>
      </c>
      <c r="AW56" s="44">
        <f t="shared" si="5"/>
        <v>0</v>
      </c>
      <c r="AX56" s="92"/>
      <c r="AY56" s="92"/>
      <c r="AZ56" s="92"/>
      <c r="BA56" s="92"/>
      <c r="BB56" s="92"/>
      <c r="BC56" s="92"/>
      <c r="BD56" s="92"/>
      <c r="BE56" s="131"/>
      <c r="BF56" s="43">
        <f t="shared" si="16"/>
        <v>0</v>
      </c>
    </row>
    <row r="57" spans="1:58" ht="18" hidden="1" customHeight="1" thickBot="1">
      <c r="A57" s="214"/>
      <c r="B57" s="239"/>
      <c r="C57" s="229"/>
      <c r="D57" s="26" t="s">
        <v>17</v>
      </c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76"/>
      <c r="V57" s="44">
        <f t="shared" si="27"/>
        <v>0</v>
      </c>
      <c r="W57" s="44"/>
      <c r="X57" s="61"/>
      <c r="Y57" s="61"/>
      <c r="Z57" s="61"/>
      <c r="AA57" s="61"/>
      <c r="AB57" s="61"/>
      <c r="AC57" s="61"/>
      <c r="AD57" s="61"/>
      <c r="AE57" s="61"/>
      <c r="AF57" s="61"/>
      <c r="AG57" s="61"/>
      <c r="AH57" s="70"/>
      <c r="AI57" s="70"/>
      <c r="AJ57" s="70"/>
      <c r="AK57" s="75"/>
      <c r="AL57" s="70"/>
      <c r="AM57" s="70"/>
      <c r="AN57" s="70"/>
      <c r="AO57" s="70"/>
      <c r="AP57" s="89"/>
      <c r="AQ57" s="88"/>
      <c r="AR57" s="88"/>
      <c r="AS57" s="88"/>
      <c r="AT57" s="77"/>
      <c r="AU57" s="182"/>
      <c r="AV57" s="181">
        <f t="shared" si="11"/>
        <v>0</v>
      </c>
      <c r="AW57" s="44">
        <f t="shared" si="5"/>
        <v>0</v>
      </c>
      <c r="AX57" s="92"/>
      <c r="AY57" s="92"/>
      <c r="AZ57" s="92"/>
      <c r="BA57" s="92"/>
      <c r="BB57" s="92"/>
      <c r="BC57" s="92"/>
      <c r="BD57" s="92"/>
      <c r="BE57" s="131"/>
      <c r="BF57" s="43">
        <f t="shared" si="16"/>
        <v>0</v>
      </c>
    </row>
    <row r="58" spans="1:58" ht="18" hidden="1" customHeight="1" thickBot="1">
      <c r="A58" s="214"/>
      <c r="B58" s="240"/>
      <c r="C58" s="235"/>
      <c r="D58" s="26" t="s">
        <v>18</v>
      </c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76"/>
      <c r="V58" s="44">
        <f t="shared" si="27"/>
        <v>0</v>
      </c>
      <c r="W58" s="44"/>
      <c r="X58" s="61"/>
      <c r="Y58" s="61"/>
      <c r="Z58" s="61"/>
      <c r="AA58" s="61"/>
      <c r="AB58" s="61"/>
      <c r="AC58" s="61"/>
      <c r="AD58" s="61"/>
      <c r="AE58" s="61"/>
      <c r="AF58" s="61"/>
      <c r="AG58" s="61"/>
      <c r="AH58" s="70"/>
      <c r="AI58" s="70"/>
      <c r="AJ58" s="70"/>
      <c r="AK58" s="75"/>
      <c r="AL58" s="70"/>
      <c r="AM58" s="70"/>
      <c r="AN58" s="70"/>
      <c r="AO58" s="70"/>
      <c r="AP58" s="89"/>
      <c r="AQ58" s="88"/>
      <c r="AR58" s="88"/>
      <c r="AS58" s="88"/>
      <c r="AT58" s="77"/>
      <c r="AU58" s="182"/>
      <c r="AV58" s="181">
        <f t="shared" si="11"/>
        <v>0</v>
      </c>
      <c r="AW58" s="44">
        <f t="shared" si="5"/>
        <v>0</v>
      </c>
      <c r="AX58" s="92"/>
      <c r="AY58" s="92"/>
      <c r="AZ58" s="92"/>
      <c r="BA58" s="92"/>
      <c r="BB58" s="92"/>
      <c r="BC58" s="92"/>
      <c r="BD58" s="92"/>
      <c r="BE58" s="131"/>
      <c r="BF58" s="43">
        <f t="shared" si="16"/>
        <v>0</v>
      </c>
    </row>
    <row r="59" spans="1:58" ht="18" hidden="1" customHeight="1" thickBot="1">
      <c r="A59" s="214"/>
      <c r="B59" s="239"/>
      <c r="C59" s="229"/>
      <c r="D59" s="26" t="s">
        <v>17</v>
      </c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76"/>
      <c r="V59" s="44">
        <f t="shared" si="27"/>
        <v>0</v>
      </c>
      <c r="W59" s="44"/>
      <c r="X59" s="61"/>
      <c r="Y59" s="61"/>
      <c r="Z59" s="61"/>
      <c r="AA59" s="61"/>
      <c r="AB59" s="61"/>
      <c r="AC59" s="61"/>
      <c r="AD59" s="61"/>
      <c r="AE59" s="61"/>
      <c r="AF59" s="61"/>
      <c r="AG59" s="61"/>
      <c r="AH59" s="70"/>
      <c r="AI59" s="70"/>
      <c r="AJ59" s="70"/>
      <c r="AK59" s="75"/>
      <c r="AL59" s="70"/>
      <c r="AM59" s="70"/>
      <c r="AN59" s="70"/>
      <c r="AO59" s="70"/>
      <c r="AP59" s="89"/>
      <c r="AQ59" s="88"/>
      <c r="AR59" s="88"/>
      <c r="AS59" s="88"/>
      <c r="AT59" s="77"/>
      <c r="AU59" s="182"/>
      <c r="AV59" s="181">
        <f t="shared" si="11"/>
        <v>0</v>
      </c>
      <c r="AW59" s="44">
        <f t="shared" si="5"/>
        <v>0</v>
      </c>
      <c r="AX59" s="92"/>
      <c r="AY59" s="92"/>
      <c r="AZ59" s="92"/>
      <c r="BA59" s="92"/>
      <c r="BB59" s="92"/>
      <c r="BC59" s="92"/>
      <c r="BD59" s="92"/>
      <c r="BE59" s="131"/>
      <c r="BF59" s="43">
        <f t="shared" si="16"/>
        <v>0</v>
      </c>
    </row>
    <row r="60" spans="1:58" ht="18" hidden="1" customHeight="1" thickBot="1">
      <c r="A60" s="214"/>
      <c r="B60" s="240"/>
      <c r="C60" s="235"/>
      <c r="D60" s="26" t="s">
        <v>18</v>
      </c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76"/>
      <c r="V60" s="44">
        <f t="shared" si="27"/>
        <v>0</v>
      </c>
      <c r="W60" s="44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70"/>
      <c r="AI60" s="70"/>
      <c r="AJ60" s="70"/>
      <c r="AK60" s="75"/>
      <c r="AL60" s="70"/>
      <c r="AM60" s="70"/>
      <c r="AN60" s="70"/>
      <c r="AO60" s="70"/>
      <c r="AP60" s="89"/>
      <c r="AQ60" s="88"/>
      <c r="AR60" s="88"/>
      <c r="AS60" s="88"/>
      <c r="AT60" s="77"/>
      <c r="AU60" s="182"/>
      <c r="AV60" s="181">
        <f t="shared" si="11"/>
        <v>0</v>
      </c>
      <c r="AW60" s="44">
        <f t="shared" si="5"/>
        <v>0</v>
      </c>
      <c r="AX60" s="92"/>
      <c r="AY60" s="92"/>
      <c r="AZ60" s="92"/>
      <c r="BA60" s="92"/>
      <c r="BB60" s="92"/>
      <c r="BC60" s="92"/>
      <c r="BD60" s="92"/>
      <c r="BE60" s="131"/>
      <c r="BF60" s="43">
        <f t="shared" si="16"/>
        <v>0</v>
      </c>
    </row>
    <row r="61" spans="1:58" ht="18" hidden="1" customHeight="1" thickBot="1">
      <c r="A61" s="214"/>
      <c r="B61" s="239"/>
      <c r="C61" s="229"/>
      <c r="D61" s="26" t="s">
        <v>17</v>
      </c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76"/>
      <c r="V61" s="44">
        <f t="shared" si="27"/>
        <v>0</v>
      </c>
      <c r="W61" s="44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70"/>
      <c r="AI61" s="70"/>
      <c r="AJ61" s="70"/>
      <c r="AK61" s="75"/>
      <c r="AL61" s="70"/>
      <c r="AM61" s="70"/>
      <c r="AN61" s="70"/>
      <c r="AO61" s="70"/>
      <c r="AP61" s="89"/>
      <c r="AQ61" s="88"/>
      <c r="AR61" s="88"/>
      <c r="AS61" s="88"/>
      <c r="AT61" s="77"/>
      <c r="AU61" s="182"/>
      <c r="AV61" s="181">
        <f t="shared" si="11"/>
        <v>0</v>
      </c>
      <c r="AW61" s="44">
        <f t="shared" si="5"/>
        <v>0</v>
      </c>
      <c r="AX61" s="92"/>
      <c r="AY61" s="92"/>
      <c r="AZ61" s="92"/>
      <c r="BA61" s="92"/>
      <c r="BB61" s="92"/>
      <c r="BC61" s="92"/>
      <c r="BD61" s="92"/>
      <c r="BE61" s="131"/>
      <c r="BF61" s="43">
        <f t="shared" si="16"/>
        <v>0</v>
      </c>
    </row>
    <row r="62" spans="1:58" ht="18" hidden="1" customHeight="1" thickBot="1">
      <c r="A62" s="214"/>
      <c r="B62" s="240"/>
      <c r="C62" s="235"/>
      <c r="D62" s="26" t="s">
        <v>18</v>
      </c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76"/>
      <c r="V62" s="44">
        <f t="shared" si="27"/>
        <v>0</v>
      </c>
      <c r="W62" s="44"/>
      <c r="X62" s="61"/>
      <c r="Y62" s="61"/>
      <c r="Z62" s="61"/>
      <c r="AA62" s="61"/>
      <c r="AB62" s="61"/>
      <c r="AC62" s="61"/>
      <c r="AD62" s="61"/>
      <c r="AE62" s="61"/>
      <c r="AF62" s="61"/>
      <c r="AG62" s="61"/>
      <c r="AH62" s="70"/>
      <c r="AI62" s="70"/>
      <c r="AJ62" s="70"/>
      <c r="AK62" s="75"/>
      <c r="AL62" s="70"/>
      <c r="AM62" s="70"/>
      <c r="AN62" s="70"/>
      <c r="AO62" s="70"/>
      <c r="AP62" s="89"/>
      <c r="AQ62" s="88"/>
      <c r="AR62" s="88"/>
      <c r="AS62" s="88"/>
      <c r="AT62" s="77"/>
      <c r="AU62" s="182"/>
      <c r="AV62" s="181">
        <f t="shared" si="11"/>
        <v>0</v>
      </c>
      <c r="AW62" s="44">
        <f t="shared" si="5"/>
        <v>0</v>
      </c>
      <c r="AX62" s="92"/>
      <c r="AY62" s="92"/>
      <c r="AZ62" s="92"/>
      <c r="BA62" s="92"/>
      <c r="BB62" s="92"/>
      <c r="BC62" s="92"/>
      <c r="BD62" s="92"/>
      <c r="BE62" s="131"/>
      <c r="BF62" s="43">
        <f t="shared" si="16"/>
        <v>0</v>
      </c>
    </row>
    <row r="63" spans="1:58" ht="18" hidden="1" customHeight="1" thickBot="1">
      <c r="A63" s="214"/>
      <c r="B63" s="239"/>
      <c r="C63" s="229"/>
      <c r="D63" s="26" t="s">
        <v>17</v>
      </c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76"/>
      <c r="V63" s="44">
        <f>SUM(E63:U63)</f>
        <v>0</v>
      </c>
      <c r="W63" s="44"/>
      <c r="X63" s="61"/>
      <c r="Y63" s="61"/>
      <c r="Z63" s="61"/>
      <c r="AA63" s="61"/>
      <c r="AB63" s="61"/>
      <c r="AC63" s="61"/>
      <c r="AD63" s="61"/>
      <c r="AE63" s="61"/>
      <c r="AF63" s="61"/>
      <c r="AG63" s="61"/>
      <c r="AH63" s="70"/>
      <c r="AI63" s="70"/>
      <c r="AJ63" s="70"/>
      <c r="AK63" s="75"/>
      <c r="AL63" s="70"/>
      <c r="AM63" s="70"/>
      <c r="AN63" s="70"/>
      <c r="AO63" s="70"/>
      <c r="AP63" s="89"/>
      <c r="AQ63" s="88"/>
      <c r="AR63" s="88"/>
      <c r="AS63" s="88"/>
      <c r="AT63" s="77"/>
      <c r="AU63" s="182"/>
      <c r="AV63" s="181">
        <f t="shared" si="11"/>
        <v>0</v>
      </c>
      <c r="AW63" s="44">
        <f t="shared" si="5"/>
        <v>0</v>
      </c>
      <c r="AX63" s="92"/>
      <c r="AY63" s="92"/>
      <c r="AZ63" s="92"/>
      <c r="BA63" s="92"/>
      <c r="BB63" s="92"/>
      <c r="BC63" s="92"/>
      <c r="BD63" s="92"/>
      <c r="BE63" s="131"/>
      <c r="BF63" s="43">
        <f t="shared" si="16"/>
        <v>0</v>
      </c>
    </row>
    <row r="64" spans="1:58" ht="18" hidden="1" customHeight="1" thickBot="1">
      <c r="A64" s="214"/>
      <c r="B64" s="240"/>
      <c r="C64" s="235"/>
      <c r="D64" s="26" t="s">
        <v>18</v>
      </c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76"/>
      <c r="V64" s="44">
        <f>SUM(E64:U64)</f>
        <v>0</v>
      </c>
      <c r="W64" s="44"/>
      <c r="X64" s="61"/>
      <c r="Y64" s="61"/>
      <c r="Z64" s="61"/>
      <c r="AA64" s="61"/>
      <c r="AB64" s="61"/>
      <c r="AC64" s="61"/>
      <c r="AD64" s="61"/>
      <c r="AE64" s="61"/>
      <c r="AF64" s="61"/>
      <c r="AG64" s="61"/>
      <c r="AH64" s="70"/>
      <c r="AI64" s="70"/>
      <c r="AJ64" s="70"/>
      <c r="AK64" s="75"/>
      <c r="AL64" s="70"/>
      <c r="AM64" s="70"/>
      <c r="AN64" s="70"/>
      <c r="AO64" s="70"/>
      <c r="AP64" s="89"/>
      <c r="AQ64" s="88"/>
      <c r="AR64" s="88"/>
      <c r="AS64" s="88"/>
      <c r="AT64" s="77"/>
      <c r="AU64" s="182"/>
      <c r="AV64" s="181">
        <f t="shared" si="11"/>
        <v>0</v>
      </c>
      <c r="AW64" s="44">
        <f t="shared" si="5"/>
        <v>0</v>
      </c>
      <c r="AX64" s="92"/>
      <c r="AY64" s="92"/>
      <c r="AZ64" s="92"/>
      <c r="BA64" s="92"/>
      <c r="BB64" s="92"/>
      <c r="BC64" s="92"/>
      <c r="BD64" s="92"/>
      <c r="BE64" s="131"/>
      <c r="BF64" s="43">
        <f t="shared" si="16"/>
        <v>0</v>
      </c>
    </row>
    <row r="65" spans="1:58" ht="18" hidden="1" customHeight="1" thickBot="1">
      <c r="A65" s="214"/>
      <c r="B65" s="244"/>
      <c r="C65" s="245"/>
      <c r="D65" s="58" t="s">
        <v>17</v>
      </c>
      <c r="E65" s="59">
        <f>E67+E77</f>
        <v>2</v>
      </c>
      <c r="F65" s="59">
        <f t="shared" ref="F65:U65" si="28">F67+F77</f>
        <v>4</v>
      </c>
      <c r="G65" s="59">
        <f t="shared" si="28"/>
        <v>2</v>
      </c>
      <c r="H65" s="59">
        <f t="shared" si="28"/>
        <v>4</v>
      </c>
      <c r="I65" s="59">
        <f t="shared" si="28"/>
        <v>2</v>
      </c>
      <c r="J65" s="59">
        <f t="shared" si="28"/>
        <v>4</v>
      </c>
      <c r="K65" s="59">
        <f t="shared" si="28"/>
        <v>2</v>
      </c>
      <c r="L65" s="59">
        <f t="shared" si="28"/>
        <v>4</v>
      </c>
      <c r="M65" s="59">
        <f t="shared" si="28"/>
        <v>2</v>
      </c>
      <c r="N65" s="59">
        <f t="shared" si="28"/>
        <v>4</v>
      </c>
      <c r="O65" s="59">
        <f t="shared" si="28"/>
        <v>2</v>
      </c>
      <c r="P65" s="59">
        <f t="shared" si="28"/>
        <v>4</v>
      </c>
      <c r="Q65" s="59">
        <f t="shared" si="28"/>
        <v>2</v>
      </c>
      <c r="R65" s="59">
        <f t="shared" si="28"/>
        <v>4</v>
      </c>
      <c r="S65" s="59">
        <f t="shared" si="28"/>
        <v>2</v>
      </c>
      <c r="T65" s="59">
        <f t="shared" si="28"/>
        <v>4</v>
      </c>
      <c r="U65" s="76">
        <f t="shared" si="28"/>
        <v>0</v>
      </c>
      <c r="V65" s="44">
        <f t="shared" si="15"/>
        <v>48</v>
      </c>
      <c r="W65" s="44"/>
      <c r="X65" s="60">
        <f>X67+X77</f>
        <v>2</v>
      </c>
      <c r="Y65" s="60">
        <f t="shared" ref="Y65:AG65" si="29">Y67+Y77</f>
        <v>4</v>
      </c>
      <c r="Z65" s="60">
        <f t="shared" si="29"/>
        <v>2</v>
      </c>
      <c r="AA65" s="60">
        <f t="shared" si="29"/>
        <v>4</v>
      </c>
      <c r="AB65" s="60">
        <f t="shared" si="29"/>
        <v>2</v>
      </c>
      <c r="AC65" s="60">
        <f t="shared" si="29"/>
        <v>4</v>
      </c>
      <c r="AD65" s="60">
        <f t="shared" si="29"/>
        <v>2</v>
      </c>
      <c r="AE65" s="60">
        <f t="shared" si="29"/>
        <v>4</v>
      </c>
      <c r="AF65" s="60">
        <f t="shared" si="29"/>
        <v>2</v>
      </c>
      <c r="AG65" s="60">
        <f t="shared" si="29"/>
        <v>4</v>
      </c>
      <c r="AH65" s="59">
        <f>AH67+AH77</f>
        <v>2</v>
      </c>
      <c r="AI65" s="59">
        <f t="shared" ref="AI65:AT65" si="30">AI67+AI77</f>
        <v>4</v>
      </c>
      <c r="AJ65" s="59">
        <f t="shared" si="30"/>
        <v>3</v>
      </c>
      <c r="AK65" s="59">
        <f t="shared" si="30"/>
        <v>4</v>
      </c>
      <c r="AL65" s="59">
        <f t="shared" si="30"/>
        <v>0</v>
      </c>
      <c r="AM65" s="59">
        <f t="shared" si="30"/>
        <v>0</v>
      </c>
      <c r="AN65" s="59">
        <f t="shared" si="30"/>
        <v>0</v>
      </c>
      <c r="AO65" s="59">
        <f t="shared" si="30"/>
        <v>0</v>
      </c>
      <c r="AP65" s="59">
        <f t="shared" si="30"/>
        <v>2</v>
      </c>
      <c r="AQ65" s="59">
        <f t="shared" si="30"/>
        <v>4</v>
      </c>
      <c r="AR65" s="59">
        <f t="shared" si="30"/>
        <v>2</v>
      </c>
      <c r="AS65" s="59">
        <f t="shared" si="30"/>
        <v>4</v>
      </c>
      <c r="AT65" s="59">
        <f t="shared" si="30"/>
        <v>2</v>
      </c>
      <c r="AU65" s="76">
        <f>AU67+AU77</f>
        <v>0</v>
      </c>
      <c r="AV65" s="181">
        <f t="shared" si="11"/>
        <v>57</v>
      </c>
      <c r="AW65" s="44">
        <f t="shared" si="5"/>
        <v>114</v>
      </c>
      <c r="AX65" s="92"/>
      <c r="AY65" s="92"/>
      <c r="AZ65" s="92"/>
      <c r="BA65" s="92"/>
      <c r="BB65" s="92"/>
      <c r="BC65" s="92"/>
      <c r="BD65" s="92"/>
      <c r="BE65" s="131"/>
      <c r="BF65" s="43">
        <f t="shared" si="16"/>
        <v>105</v>
      </c>
    </row>
    <row r="66" spans="1:58" ht="18" hidden="1" customHeight="1" thickBot="1">
      <c r="A66" s="214"/>
      <c r="B66" s="225"/>
      <c r="C66" s="227"/>
      <c r="D66" s="58" t="s">
        <v>18</v>
      </c>
      <c r="E66" s="59">
        <f>E68+E78</f>
        <v>0</v>
      </c>
      <c r="F66" s="59">
        <f t="shared" ref="F66:U66" si="31">F68+F78</f>
        <v>0</v>
      </c>
      <c r="G66" s="59">
        <f t="shared" si="31"/>
        <v>0</v>
      </c>
      <c r="H66" s="59">
        <f t="shared" si="31"/>
        <v>0</v>
      </c>
      <c r="I66" s="59">
        <f t="shared" si="31"/>
        <v>0</v>
      </c>
      <c r="J66" s="59">
        <f t="shared" si="31"/>
        <v>0</v>
      </c>
      <c r="K66" s="59">
        <f t="shared" si="31"/>
        <v>0</v>
      </c>
      <c r="L66" s="59">
        <f t="shared" si="31"/>
        <v>0</v>
      </c>
      <c r="M66" s="59">
        <f t="shared" si="31"/>
        <v>0</v>
      </c>
      <c r="N66" s="59">
        <f t="shared" si="31"/>
        <v>0</v>
      </c>
      <c r="O66" s="59">
        <f t="shared" si="31"/>
        <v>0</v>
      </c>
      <c r="P66" s="59">
        <f t="shared" si="31"/>
        <v>0</v>
      </c>
      <c r="Q66" s="59">
        <f t="shared" si="31"/>
        <v>0</v>
      </c>
      <c r="R66" s="59">
        <f t="shared" si="31"/>
        <v>0</v>
      </c>
      <c r="S66" s="59">
        <f t="shared" si="31"/>
        <v>0</v>
      </c>
      <c r="T66" s="59">
        <f t="shared" si="31"/>
        <v>0</v>
      </c>
      <c r="U66" s="76">
        <f t="shared" si="31"/>
        <v>0</v>
      </c>
      <c r="V66" s="44">
        <f t="shared" si="15"/>
        <v>0</v>
      </c>
      <c r="W66" s="44"/>
      <c r="X66" s="60">
        <f>X68+X78</f>
        <v>0</v>
      </c>
      <c r="Y66" s="60">
        <f t="shared" ref="Y66:AU66" si="32">Y68+Y78</f>
        <v>0</v>
      </c>
      <c r="Z66" s="60">
        <f t="shared" si="32"/>
        <v>0</v>
      </c>
      <c r="AA66" s="60">
        <f t="shared" si="32"/>
        <v>0</v>
      </c>
      <c r="AB66" s="60">
        <f t="shared" si="32"/>
        <v>0</v>
      </c>
      <c r="AC66" s="60">
        <f t="shared" si="32"/>
        <v>0</v>
      </c>
      <c r="AD66" s="60">
        <f t="shared" si="32"/>
        <v>0</v>
      </c>
      <c r="AE66" s="60">
        <f t="shared" si="32"/>
        <v>0</v>
      </c>
      <c r="AF66" s="60">
        <f t="shared" si="32"/>
        <v>0</v>
      </c>
      <c r="AG66" s="60">
        <f t="shared" si="32"/>
        <v>0</v>
      </c>
      <c r="AH66" s="59">
        <f t="shared" si="32"/>
        <v>0</v>
      </c>
      <c r="AI66" s="59">
        <f t="shared" si="32"/>
        <v>0</v>
      </c>
      <c r="AJ66" s="59">
        <f t="shared" si="32"/>
        <v>0</v>
      </c>
      <c r="AK66" s="59">
        <f t="shared" si="32"/>
        <v>0</v>
      </c>
      <c r="AL66" s="59">
        <f t="shared" si="32"/>
        <v>0</v>
      </c>
      <c r="AM66" s="59">
        <f t="shared" si="32"/>
        <v>0</v>
      </c>
      <c r="AN66" s="59">
        <f t="shared" si="32"/>
        <v>0</v>
      </c>
      <c r="AO66" s="59">
        <f t="shared" si="32"/>
        <v>0</v>
      </c>
      <c r="AP66" s="59">
        <f t="shared" si="32"/>
        <v>0</v>
      </c>
      <c r="AQ66" s="59">
        <f t="shared" si="32"/>
        <v>0</v>
      </c>
      <c r="AR66" s="59">
        <f t="shared" si="32"/>
        <v>0</v>
      </c>
      <c r="AS66" s="59">
        <f t="shared" si="32"/>
        <v>0</v>
      </c>
      <c r="AT66" s="59">
        <f t="shared" si="32"/>
        <v>0</v>
      </c>
      <c r="AU66" s="76">
        <f t="shared" si="32"/>
        <v>0</v>
      </c>
      <c r="AV66" s="181">
        <f t="shared" si="11"/>
        <v>0</v>
      </c>
      <c r="AW66" s="44">
        <f t="shared" si="5"/>
        <v>0</v>
      </c>
      <c r="AX66" s="92"/>
      <c r="AY66" s="92"/>
      <c r="AZ66" s="92"/>
      <c r="BA66" s="92"/>
      <c r="BB66" s="92"/>
      <c r="BC66" s="92"/>
      <c r="BD66" s="92"/>
      <c r="BE66" s="131"/>
      <c r="BF66" s="43">
        <f t="shared" si="16"/>
        <v>0</v>
      </c>
    </row>
    <row r="67" spans="1:58" ht="23.25" hidden="1" customHeight="1" thickBot="1">
      <c r="A67" s="214"/>
      <c r="B67" s="244"/>
      <c r="C67" s="245"/>
      <c r="D67" s="58" t="s">
        <v>17</v>
      </c>
      <c r="E67" s="59">
        <f>E69+E71+E73</f>
        <v>0</v>
      </c>
      <c r="F67" s="59">
        <f t="shared" ref="F67:U67" si="33">F69+F71+F73</f>
        <v>0</v>
      </c>
      <c r="G67" s="59">
        <f t="shared" si="33"/>
        <v>0</v>
      </c>
      <c r="H67" s="59">
        <f t="shared" si="33"/>
        <v>0</v>
      </c>
      <c r="I67" s="59">
        <f t="shared" si="33"/>
        <v>0</v>
      </c>
      <c r="J67" s="59">
        <f t="shared" si="33"/>
        <v>0</v>
      </c>
      <c r="K67" s="59">
        <f t="shared" si="33"/>
        <v>0</v>
      </c>
      <c r="L67" s="59">
        <f t="shared" si="33"/>
        <v>0</v>
      </c>
      <c r="M67" s="59">
        <f t="shared" si="33"/>
        <v>0</v>
      </c>
      <c r="N67" s="59">
        <f t="shared" si="33"/>
        <v>0</v>
      </c>
      <c r="O67" s="59">
        <f t="shared" si="33"/>
        <v>0</v>
      </c>
      <c r="P67" s="59">
        <f t="shared" si="33"/>
        <v>0</v>
      </c>
      <c r="Q67" s="59">
        <f t="shared" si="33"/>
        <v>0</v>
      </c>
      <c r="R67" s="59">
        <f t="shared" si="33"/>
        <v>0</v>
      </c>
      <c r="S67" s="59">
        <f t="shared" si="33"/>
        <v>0</v>
      </c>
      <c r="T67" s="59">
        <f t="shared" si="33"/>
        <v>0</v>
      </c>
      <c r="U67" s="76">
        <f t="shared" si="33"/>
        <v>0</v>
      </c>
      <c r="V67" s="44">
        <f t="shared" si="15"/>
        <v>0</v>
      </c>
      <c r="W67" s="44"/>
      <c r="X67" s="59">
        <f>X69+X71+X75+X76</f>
        <v>0</v>
      </c>
      <c r="Y67" s="59">
        <f t="shared" ref="Y67:AU67" si="34">Y69+Y71+Y75+Y76</f>
        <v>0</v>
      </c>
      <c r="Z67" s="59">
        <f t="shared" si="34"/>
        <v>0</v>
      </c>
      <c r="AA67" s="59">
        <f t="shared" si="34"/>
        <v>0</v>
      </c>
      <c r="AB67" s="59">
        <f t="shared" si="34"/>
        <v>0</v>
      </c>
      <c r="AC67" s="59">
        <f t="shared" si="34"/>
        <v>0</v>
      </c>
      <c r="AD67" s="59">
        <f t="shared" si="34"/>
        <v>0</v>
      </c>
      <c r="AE67" s="59">
        <f t="shared" si="34"/>
        <v>0</v>
      </c>
      <c r="AF67" s="59">
        <f t="shared" si="34"/>
        <v>0</v>
      </c>
      <c r="AG67" s="59">
        <f t="shared" si="34"/>
        <v>0</v>
      </c>
      <c r="AH67" s="59">
        <f t="shared" si="34"/>
        <v>0</v>
      </c>
      <c r="AI67" s="59">
        <f t="shared" si="34"/>
        <v>0</v>
      </c>
      <c r="AJ67" s="59">
        <f t="shared" si="34"/>
        <v>0</v>
      </c>
      <c r="AK67" s="59">
        <f t="shared" si="34"/>
        <v>0</v>
      </c>
      <c r="AL67" s="59">
        <f t="shared" si="34"/>
        <v>0</v>
      </c>
      <c r="AM67" s="59">
        <f t="shared" si="34"/>
        <v>0</v>
      </c>
      <c r="AN67" s="59">
        <f t="shared" si="34"/>
        <v>0</v>
      </c>
      <c r="AO67" s="59">
        <f t="shared" si="34"/>
        <v>0</v>
      </c>
      <c r="AP67" s="59">
        <f t="shared" si="34"/>
        <v>0</v>
      </c>
      <c r="AQ67" s="59">
        <f t="shared" si="34"/>
        <v>0</v>
      </c>
      <c r="AR67" s="59">
        <f t="shared" si="34"/>
        <v>0</v>
      </c>
      <c r="AS67" s="59">
        <f t="shared" si="34"/>
        <v>0</v>
      </c>
      <c r="AT67" s="59">
        <f t="shared" si="34"/>
        <v>0</v>
      </c>
      <c r="AU67" s="76">
        <f t="shared" si="34"/>
        <v>0</v>
      </c>
      <c r="AV67" s="181">
        <f t="shared" si="11"/>
        <v>0</v>
      </c>
      <c r="AW67" s="44">
        <f t="shared" si="5"/>
        <v>0</v>
      </c>
      <c r="AX67" s="92"/>
      <c r="AY67" s="92"/>
      <c r="AZ67" s="92"/>
      <c r="BA67" s="92"/>
      <c r="BB67" s="92"/>
      <c r="BC67" s="92"/>
      <c r="BD67" s="92"/>
      <c r="BE67" s="131"/>
      <c r="BF67" s="43">
        <f t="shared" si="16"/>
        <v>0</v>
      </c>
    </row>
    <row r="68" spans="1:58" ht="17.25" hidden="1" customHeight="1" thickBot="1">
      <c r="A68" s="214"/>
      <c r="B68" s="225"/>
      <c r="C68" s="227"/>
      <c r="D68" s="58" t="s">
        <v>18</v>
      </c>
      <c r="E68" s="59">
        <f>E70+E72+E74</f>
        <v>0</v>
      </c>
      <c r="F68" s="59">
        <f t="shared" ref="F68:U68" si="35">F70+F72+F74</f>
        <v>0</v>
      </c>
      <c r="G68" s="59">
        <f t="shared" si="35"/>
        <v>0</v>
      </c>
      <c r="H68" s="59">
        <f t="shared" si="35"/>
        <v>0</v>
      </c>
      <c r="I68" s="59">
        <f t="shared" si="35"/>
        <v>0</v>
      </c>
      <c r="J68" s="59">
        <f t="shared" si="35"/>
        <v>0</v>
      </c>
      <c r="K68" s="59">
        <f t="shared" si="35"/>
        <v>0</v>
      </c>
      <c r="L68" s="59">
        <f t="shared" si="35"/>
        <v>0</v>
      </c>
      <c r="M68" s="59">
        <f t="shared" si="35"/>
        <v>0</v>
      </c>
      <c r="N68" s="59">
        <f t="shared" si="35"/>
        <v>0</v>
      </c>
      <c r="O68" s="59">
        <f t="shared" si="35"/>
        <v>0</v>
      </c>
      <c r="P68" s="59">
        <f t="shared" si="35"/>
        <v>0</v>
      </c>
      <c r="Q68" s="59">
        <f t="shared" si="35"/>
        <v>0</v>
      </c>
      <c r="R68" s="59">
        <f t="shared" si="35"/>
        <v>0</v>
      </c>
      <c r="S68" s="59">
        <f t="shared" si="35"/>
        <v>0</v>
      </c>
      <c r="T68" s="59">
        <f t="shared" si="35"/>
        <v>0</v>
      </c>
      <c r="U68" s="76">
        <f t="shared" si="35"/>
        <v>0</v>
      </c>
      <c r="V68" s="44">
        <f t="shared" si="15"/>
        <v>0</v>
      </c>
      <c r="W68" s="44"/>
      <c r="X68" s="59">
        <f t="shared" ref="X68:AT68" si="36">X70+X72+X74</f>
        <v>0</v>
      </c>
      <c r="Y68" s="59">
        <f t="shared" si="36"/>
        <v>0</v>
      </c>
      <c r="Z68" s="59">
        <f t="shared" si="36"/>
        <v>0</v>
      </c>
      <c r="AA68" s="59">
        <f t="shared" si="36"/>
        <v>0</v>
      </c>
      <c r="AB68" s="59">
        <f t="shared" si="36"/>
        <v>0</v>
      </c>
      <c r="AC68" s="59">
        <f t="shared" si="36"/>
        <v>0</v>
      </c>
      <c r="AD68" s="59">
        <f t="shared" si="36"/>
        <v>0</v>
      </c>
      <c r="AE68" s="59">
        <f t="shared" si="36"/>
        <v>0</v>
      </c>
      <c r="AF68" s="59">
        <f t="shared" si="36"/>
        <v>0</v>
      </c>
      <c r="AG68" s="59">
        <f t="shared" si="36"/>
        <v>0</v>
      </c>
      <c r="AH68" s="59">
        <f t="shared" si="36"/>
        <v>0</v>
      </c>
      <c r="AI68" s="59">
        <f t="shared" si="36"/>
        <v>0</v>
      </c>
      <c r="AJ68" s="59">
        <f t="shared" si="36"/>
        <v>0</v>
      </c>
      <c r="AK68" s="59">
        <f t="shared" si="36"/>
        <v>0</v>
      </c>
      <c r="AL68" s="59">
        <f t="shared" si="36"/>
        <v>0</v>
      </c>
      <c r="AM68" s="59">
        <f t="shared" si="36"/>
        <v>0</v>
      </c>
      <c r="AN68" s="59">
        <f t="shared" si="36"/>
        <v>0</v>
      </c>
      <c r="AO68" s="59">
        <f t="shared" si="36"/>
        <v>0</v>
      </c>
      <c r="AP68" s="59">
        <f t="shared" si="36"/>
        <v>0</v>
      </c>
      <c r="AQ68" s="59">
        <f t="shared" si="36"/>
        <v>0</v>
      </c>
      <c r="AR68" s="59">
        <f t="shared" si="36"/>
        <v>0</v>
      </c>
      <c r="AS68" s="59">
        <f t="shared" si="36"/>
        <v>0</v>
      </c>
      <c r="AT68" s="59">
        <f t="shared" si="36"/>
        <v>0</v>
      </c>
      <c r="AU68" s="76">
        <f>AU70+AU72+AU74</f>
        <v>0</v>
      </c>
      <c r="AV68" s="181">
        <f t="shared" si="11"/>
        <v>0</v>
      </c>
      <c r="AW68" s="44">
        <f t="shared" si="5"/>
        <v>0</v>
      </c>
      <c r="AX68" s="92"/>
      <c r="AY68" s="92"/>
      <c r="AZ68" s="92"/>
      <c r="BA68" s="92"/>
      <c r="BB68" s="92"/>
      <c r="BC68" s="92"/>
      <c r="BD68" s="92"/>
      <c r="BE68" s="131"/>
      <c r="BF68" s="43">
        <f t="shared" si="16"/>
        <v>0</v>
      </c>
    </row>
    <row r="69" spans="1:58" ht="21" hidden="1" customHeight="1" thickBot="1">
      <c r="A69" s="214"/>
      <c r="B69" s="228"/>
      <c r="C69" s="229"/>
      <c r="D69" s="26" t="s">
        <v>17</v>
      </c>
      <c r="E69" s="56">
        <v>0</v>
      </c>
      <c r="F69" s="56">
        <v>0</v>
      </c>
      <c r="G69" s="56">
        <v>0</v>
      </c>
      <c r="H69" s="56">
        <v>0</v>
      </c>
      <c r="I69" s="56">
        <v>0</v>
      </c>
      <c r="J69" s="56">
        <v>0</v>
      </c>
      <c r="K69" s="56">
        <v>0</v>
      </c>
      <c r="L69" s="56">
        <v>0</v>
      </c>
      <c r="M69" s="56">
        <v>0</v>
      </c>
      <c r="N69" s="56">
        <v>0</v>
      </c>
      <c r="O69" s="56">
        <v>0</v>
      </c>
      <c r="P69" s="56">
        <v>0</v>
      </c>
      <c r="Q69" s="56">
        <v>0</v>
      </c>
      <c r="R69" s="56">
        <v>0</v>
      </c>
      <c r="S69" s="56">
        <v>0</v>
      </c>
      <c r="T69" s="56">
        <v>0</v>
      </c>
      <c r="U69" s="76">
        <v>0</v>
      </c>
      <c r="V69" s="44">
        <f>SUM(E69:U69)</f>
        <v>0</v>
      </c>
      <c r="W69" s="44"/>
      <c r="X69" s="61">
        <v>0</v>
      </c>
      <c r="Y69" s="61">
        <v>0</v>
      </c>
      <c r="Z69" s="61">
        <v>0</v>
      </c>
      <c r="AA69" s="61">
        <v>0</v>
      </c>
      <c r="AB69" s="61">
        <v>0</v>
      </c>
      <c r="AC69" s="61">
        <v>0</v>
      </c>
      <c r="AD69" s="61">
        <v>0</v>
      </c>
      <c r="AE69" s="61">
        <v>0</v>
      </c>
      <c r="AF69" s="70">
        <v>0</v>
      </c>
      <c r="AG69" s="70">
        <v>0</v>
      </c>
      <c r="AH69" s="70">
        <v>0</v>
      </c>
      <c r="AI69" s="70">
        <v>0</v>
      </c>
      <c r="AJ69" s="70">
        <v>0</v>
      </c>
      <c r="AK69" s="70">
        <v>0</v>
      </c>
      <c r="AL69" s="132">
        <v>0</v>
      </c>
      <c r="AM69" s="132">
        <v>0</v>
      </c>
      <c r="AN69" s="132">
        <v>0</v>
      </c>
      <c r="AO69" s="132">
        <v>0</v>
      </c>
      <c r="AP69" s="89">
        <v>0</v>
      </c>
      <c r="AQ69" s="88">
        <v>0</v>
      </c>
      <c r="AR69" s="88">
        <v>0</v>
      </c>
      <c r="AS69" s="88">
        <v>0</v>
      </c>
      <c r="AT69" s="77">
        <v>0</v>
      </c>
      <c r="AU69" s="77">
        <v>0</v>
      </c>
      <c r="AV69" s="181">
        <f t="shared" si="11"/>
        <v>0</v>
      </c>
      <c r="AW69" s="44">
        <f t="shared" si="5"/>
        <v>0</v>
      </c>
      <c r="AX69" s="92"/>
      <c r="AY69" s="102"/>
      <c r="AZ69" s="92"/>
      <c r="BA69" s="92"/>
      <c r="BB69" s="92"/>
      <c r="BC69" s="92"/>
      <c r="BD69" s="92"/>
      <c r="BE69" s="131"/>
      <c r="BF69" s="43">
        <f t="shared" si="16"/>
        <v>0</v>
      </c>
    </row>
    <row r="70" spans="1:58" ht="19.5" hidden="1" customHeight="1" thickBot="1">
      <c r="A70" s="214"/>
      <c r="B70" s="236"/>
      <c r="C70" s="235"/>
      <c r="D70" s="26" t="s">
        <v>18</v>
      </c>
      <c r="E70" s="56">
        <v>0</v>
      </c>
      <c r="F70" s="56">
        <v>0</v>
      </c>
      <c r="G70" s="56">
        <v>0</v>
      </c>
      <c r="H70" s="56">
        <v>0</v>
      </c>
      <c r="I70" s="56">
        <v>0</v>
      </c>
      <c r="J70" s="56">
        <v>0</v>
      </c>
      <c r="K70" s="56">
        <v>0</v>
      </c>
      <c r="L70" s="56">
        <v>0</v>
      </c>
      <c r="M70" s="56">
        <v>0</v>
      </c>
      <c r="N70" s="56">
        <v>0</v>
      </c>
      <c r="O70" s="56">
        <v>0</v>
      </c>
      <c r="P70" s="56">
        <v>0</v>
      </c>
      <c r="Q70" s="56">
        <v>0</v>
      </c>
      <c r="R70" s="56">
        <v>0</v>
      </c>
      <c r="S70" s="56">
        <v>0</v>
      </c>
      <c r="T70" s="56">
        <v>0</v>
      </c>
      <c r="U70" s="76"/>
      <c r="V70" s="44">
        <f>SUM(E70:U70)</f>
        <v>0</v>
      </c>
      <c r="W70" s="44"/>
      <c r="X70" s="61">
        <v>0</v>
      </c>
      <c r="Y70" s="61">
        <v>0</v>
      </c>
      <c r="Z70" s="61">
        <v>0</v>
      </c>
      <c r="AA70" s="61">
        <v>0</v>
      </c>
      <c r="AB70" s="61">
        <v>0</v>
      </c>
      <c r="AC70" s="61">
        <v>0</v>
      </c>
      <c r="AD70" s="61">
        <v>0</v>
      </c>
      <c r="AE70" s="61">
        <v>0</v>
      </c>
      <c r="AF70" s="70">
        <v>0</v>
      </c>
      <c r="AG70" s="70">
        <v>0</v>
      </c>
      <c r="AH70" s="70">
        <v>0</v>
      </c>
      <c r="AI70" s="70">
        <v>0</v>
      </c>
      <c r="AJ70" s="70">
        <v>0</v>
      </c>
      <c r="AK70" s="70">
        <v>0</v>
      </c>
      <c r="AL70" s="132">
        <v>0</v>
      </c>
      <c r="AM70" s="132">
        <v>0</v>
      </c>
      <c r="AN70" s="132">
        <v>0</v>
      </c>
      <c r="AO70" s="132">
        <v>0</v>
      </c>
      <c r="AP70" s="89">
        <v>0</v>
      </c>
      <c r="AQ70" s="88">
        <v>0</v>
      </c>
      <c r="AR70" s="88">
        <v>0</v>
      </c>
      <c r="AS70" s="88">
        <v>0</v>
      </c>
      <c r="AT70" s="77">
        <v>0</v>
      </c>
      <c r="AU70" s="77">
        <v>0</v>
      </c>
      <c r="AV70" s="181">
        <f t="shared" si="11"/>
        <v>0</v>
      </c>
      <c r="AW70" s="44">
        <f t="shared" si="5"/>
        <v>0</v>
      </c>
      <c r="AX70" s="92"/>
      <c r="AY70" s="92"/>
      <c r="AZ70" s="92"/>
      <c r="BA70" s="92"/>
      <c r="BB70" s="92"/>
      <c r="BC70" s="92"/>
      <c r="BD70" s="92"/>
      <c r="BE70" s="131"/>
      <c r="BF70" s="43">
        <f t="shared" si="16"/>
        <v>0</v>
      </c>
    </row>
    <row r="71" spans="1:58" ht="15.75" hidden="1" customHeight="1" thickBot="1">
      <c r="A71" s="214"/>
      <c r="B71" s="228"/>
      <c r="C71" s="229"/>
      <c r="D71" s="26" t="s">
        <v>17</v>
      </c>
      <c r="E71" s="56">
        <v>0</v>
      </c>
      <c r="F71" s="56">
        <v>0</v>
      </c>
      <c r="G71" s="56">
        <v>0</v>
      </c>
      <c r="H71" s="56">
        <v>0</v>
      </c>
      <c r="I71" s="56">
        <v>0</v>
      </c>
      <c r="J71" s="56">
        <v>0</v>
      </c>
      <c r="K71" s="56">
        <v>0</v>
      </c>
      <c r="L71" s="56">
        <v>0</v>
      </c>
      <c r="M71" s="56">
        <v>0</v>
      </c>
      <c r="N71" s="56">
        <v>0</v>
      </c>
      <c r="O71" s="56">
        <v>0</v>
      </c>
      <c r="P71" s="56">
        <v>0</v>
      </c>
      <c r="Q71" s="56">
        <v>0</v>
      </c>
      <c r="R71" s="56">
        <v>0</v>
      </c>
      <c r="S71" s="56">
        <v>0</v>
      </c>
      <c r="T71" s="56">
        <v>0</v>
      </c>
      <c r="U71" s="76">
        <v>0</v>
      </c>
      <c r="V71" s="44">
        <f>SUM(E71:U71)</f>
        <v>0</v>
      </c>
      <c r="W71" s="44"/>
      <c r="X71" s="61">
        <v>0</v>
      </c>
      <c r="Y71" s="61">
        <v>0</v>
      </c>
      <c r="Z71" s="61">
        <v>0</v>
      </c>
      <c r="AA71" s="61">
        <v>0</v>
      </c>
      <c r="AB71" s="61">
        <v>0</v>
      </c>
      <c r="AC71" s="61">
        <v>0</v>
      </c>
      <c r="AD71" s="61">
        <v>0</v>
      </c>
      <c r="AE71" s="61">
        <v>0</v>
      </c>
      <c r="AF71" s="70">
        <v>0</v>
      </c>
      <c r="AG71" s="70">
        <v>0</v>
      </c>
      <c r="AH71" s="70">
        <v>0</v>
      </c>
      <c r="AI71" s="70">
        <v>0</v>
      </c>
      <c r="AJ71" s="70">
        <v>0</v>
      </c>
      <c r="AK71" s="70">
        <v>0</v>
      </c>
      <c r="AL71" s="132">
        <v>0</v>
      </c>
      <c r="AM71" s="132">
        <v>0</v>
      </c>
      <c r="AN71" s="132">
        <v>0</v>
      </c>
      <c r="AO71" s="132">
        <v>0</v>
      </c>
      <c r="AP71" s="89">
        <v>0</v>
      </c>
      <c r="AQ71" s="88">
        <v>0</v>
      </c>
      <c r="AR71" s="88">
        <v>0</v>
      </c>
      <c r="AS71" s="88">
        <v>0</v>
      </c>
      <c r="AT71" s="77">
        <v>0</v>
      </c>
      <c r="AU71" s="77">
        <v>0</v>
      </c>
      <c r="AV71" s="181">
        <f t="shared" si="11"/>
        <v>0</v>
      </c>
      <c r="AW71" s="44">
        <f t="shared" si="5"/>
        <v>0</v>
      </c>
      <c r="AX71" s="92"/>
      <c r="AY71" s="92"/>
      <c r="AZ71" s="92"/>
      <c r="BA71" s="92"/>
      <c r="BB71" s="92"/>
      <c r="BC71" s="92"/>
      <c r="BD71" s="92"/>
      <c r="BE71" s="131"/>
      <c r="BF71" s="43">
        <f t="shared" si="16"/>
        <v>0</v>
      </c>
    </row>
    <row r="72" spans="1:58" ht="18" hidden="1" customHeight="1" thickBot="1">
      <c r="A72" s="214"/>
      <c r="B72" s="236"/>
      <c r="C72" s="235"/>
      <c r="D72" s="26" t="s">
        <v>18</v>
      </c>
      <c r="E72" s="56">
        <v>0</v>
      </c>
      <c r="F72" s="56">
        <v>0</v>
      </c>
      <c r="G72" s="56">
        <v>0</v>
      </c>
      <c r="H72" s="56">
        <v>0</v>
      </c>
      <c r="I72" s="56">
        <v>0</v>
      </c>
      <c r="J72" s="56">
        <v>0</v>
      </c>
      <c r="K72" s="56">
        <v>0</v>
      </c>
      <c r="L72" s="56">
        <v>0</v>
      </c>
      <c r="M72" s="56">
        <v>0</v>
      </c>
      <c r="N72" s="56">
        <v>0</v>
      </c>
      <c r="O72" s="56">
        <v>0</v>
      </c>
      <c r="P72" s="56">
        <v>0</v>
      </c>
      <c r="Q72" s="56">
        <v>0</v>
      </c>
      <c r="R72" s="56">
        <v>0</v>
      </c>
      <c r="S72" s="56">
        <v>0</v>
      </c>
      <c r="T72" s="56">
        <v>0</v>
      </c>
      <c r="U72" s="76">
        <v>0</v>
      </c>
      <c r="V72" s="44">
        <f>SUM(E72:U72)</f>
        <v>0</v>
      </c>
      <c r="W72" s="44"/>
      <c r="X72" s="61">
        <v>0</v>
      </c>
      <c r="Y72" s="61">
        <v>0</v>
      </c>
      <c r="Z72" s="61">
        <v>0</v>
      </c>
      <c r="AA72" s="61">
        <v>0</v>
      </c>
      <c r="AB72" s="61">
        <v>0</v>
      </c>
      <c r="AC72" s="61">
        <v>0</v>
      </c>
      <c r="AD72" s="61">
        <v>0</v>
      </c>
      <c r="AE72" s="61">
        <v>0</v>
      </c>
      <c r="AF72" s="70">
        <v>0</v>
      </c>
      <c r="AG72" s="70">
        <v>0</v>
      </c>
      <c r="AH72" s="70">
        <v>0</v>
      </c>
      <c r="AI72" s="70">
        <v>0</v>
      </c>
      <c r="AJ72" s="70">
        <v>0</v>
      </c>
      <c r="AK72" s="70">
        <v>0</v>
      </c>
      <c r="AL72" s="132">
        <v>0</v>
      </c>
      <c r="AM72" s="132">
        <v>0</v>
      </c>
      <c r="AN72" s="132">
        <v>0</v>
      </c>
      <c r="AO72" s="132">
        <v>0</v>
      </c>
      <c r="AP72" s="89">
        <v>0</v>
      </c>
      <c r="AQ72" s="88">
        <v>0</v>
      </c>
      <c r="AR72" s="88">
        <v>0</v>
      </c>
      <c r="AS72" s="88">
        <v>0</v>
      </c>
      <c r="AT72" s="77">
        <v>0</v>
      </c>
      <c r="AU72" s="77">
        <v>0</v>
      </c>
      <c r="AV72" s="181">
        <f t="shared" si="11"/>
        <v>0</v>
      </c>
      <c r="AW72" s="44">
        <f t="shared" si="5"/>
        <v>0</v>
      </c>
      <c r="AX72" s="92"/>
      <c r="AY72" s="92"/>
      <c r="AZ72" s="92"/>
      <c r="BA72" s="92"/>
      <c r="BB72" s="92"/>
      <c r="BC72" s="92"/>
      <c r="BD72" s="92"/>
      <c r="BE72" s="131"/>
      <c r="BF72" s="43">
        <f t="shared" si="16"/>
        <v>0</v>
      </c>
    </row>
    <row r="73" spans="1:58" ht="1.5" hidden="1" customHeight="1" thickBot="1">
      <c r="A73" s="214"/>
      <c r="B73" s="228"/>
      <c r="C73" s="229"/>
      <c r="D73" s="26" t="s">
        <v>17</v>
      </c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76"/>
      <c r="V73" s="44">
        <f t="shared" si="15"/>
        <v>0</v>
      </c>
      <c r="W73" s="44"/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70"/>
      <c r="AI73" s="70"/>
      <c r="AJ73" s="70"/>
      <c r="AK73" s="70"/>
      <c r="AL73" s="132"/>
      <c r="AM73" s="132"/>
      <c r="AN73" s="132"/>
      <c r="AO73" s="132"/>
      <c r="AP73" s="89"/>
      <c r="AQ73" s="88"/>
      <c r="AR73" s="88"/>
      <c r="AS73" s="88"/>
      <c r="AT73" s="77"/>
      <c r="AU73" s="77"/>
      <c r="AV73" s="181">
        <f t="shared" si="11"/>
        <v>0</v>
      </c>
      <c r="AW73" s="44">
        <f t="shared" si="5"/>
        <v>0</v>
      </c>
      <c r="AX73" s="92"/>
      <c r="AY73" s="92"/>
      <c r="AZ73" s="92"/>
      <c r="BA73" s="92"/>
      <c r="BB73" s="92"/>
      <c r="BC73" s="92"/>
      <c r="BD73" s="92"/>
      <c r="BE73" s="131"/>
      <c r="BF73" s="43">
        <f t="shared" si="16"/>
        <v>0</v>
      </c>
    </row>
    <row r="74" spans="1:58" ht="25.5" hidden="1" customHeight="1" thickBot="1">
      <c r="A74" s="214"/>
      <c r="B74" s="236"/>
      <c r="C74" s="235"/>
      <c r="D74" s="26" t="s">
        <v>18</v>
      </c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76"/>
      <c r="V74" s="44">
        <f t="shared" si="15"/>
        <v>0</v>
      </c>
      <c r="W74" s="44"/>
      <c r="X74" s="61"/>
      <c r="Y74" s="61"/>
      <c r="Z74" s="61"/>
      <c r="AA74" s="61"/>
      <c r="AB74" s="61"/>
      <c r="AC74" s="61"/>
      <c r="AD74" s="61"/>
      <c r="AE74" s="61"/>
      <c r="AF74" s="61"/>
      <c r="AG74" s="61"/>
      <c r="AH74" s="70"/>
      <c r="AI74" s="70"/>
      <c r="AJ74" s="70"/>
      <c r="AK74" s="70"/>
      <c r="AL74" s="132"/>
      <c r="AM74" s="132"/>
      <c r="AN74" s="132"/>
      <c r="AO74" s="132"/>
      <c r="AP74" s="89"/>
      <c r="AQ74" s="88"/>
      <c r="AR74" s="88"/>
      <c r="AS74" s="88"/>
      <c r="AT74" s="77"/>
      <c r="AU74" s="77"/>
      <c r="AV74" s="181">
        <f t="shared" si="11"/>
        <v>0</v>
      </c>
      <c r="AW74" s="44">
        <f t="shared" si="5"/>
        <v>0</v>
      </c>
      <c r="AX74" s="92"/>
      <c r="AY74" s="92"/>
      <c r="AZ74" s="92"/>
      <c r="BA74" s="92"/>
      <c r="BB74" s="92"/>
      <c r="BC74" s="92"/>
      <c r="BD74" s="92"/>
      <c r="BE74" s="131"/>
      <c r="BF74" s="43">
        <f t="shared" si="16"/>
        <v>0</v>
      </c>
    </row>
    <row r="75" spans="1:58" ht="33" hidden="1" customHeight="1" thickBot="1">
      <c r="A75" s="214"/>
      <c r="B75" s="106"/>
      <c r="C75" s="105"/>
      <c r="D75" s="104" t="s">
        <v>17</v>
      </c>
      <c r="E75" s="101">
        <v>0</v>
      </c>
      <c r="F75" s="101">
        <v>0</v>
      </c>
      <c r="G75" s="101">
        <v>0</v>
      </c>
      <c r="H75" s="101">
        <v>0</v>
      </c>
      <c r="I75" s="101">
        <v>0</v>
      </c>
      <c r="J75" s="101">
        <v>0</v>
      </c>
      <c r="K75" s="101">
        <v>0</v>
      </c>
      <c r="L75" s="101">
        <v>0</v>
      </c>
      <c r="M75" s="101">
        <v>0</v>
      </c>
      <c r="N75" s="101">
        <v>0</v>
      </c>
      <c r="O75" s="101">
        <v>0</v>
      </c>
      <c r="P75" s="101">
        <v>0</v>
      </c>
      <c r="Q75" s="101">
        <v>0</v>
      </c>
      <c r="R75" s="101">
        <v>0</v>
      </c>
      <c r="S75" s="101">
        <v>0</v>
      </c>
      <c r="T75" s="101">
        <v>0</v>
      </c>
      <c r="U75" s="76">
        <v>0</v>
      </c>
      <c r="V75" s="44">
        <f>SUM(E75:U75)</f>
        <v>0</v>
      </c>
      <c r="W75" s="44"/>
      <c r="X75" s="70">
        <v>0</v>
      </c>
      <c r="Y75" s="70">
        <v>0</v>
      </c>
      <c r="Z75" s="70">
        <v>0</v>
      </c>
      <c r="AA75" s="70">
        <v>0</v>
      </c>
      <c r="AB75" s="70">
        <v>0</v>
      </c>
      <c r="AC75" s="70">
        <v>0</v>
      </c>
      <c r="AD75" s="70">
        <v>0</v>
      </c>
      <c r="AE75" s="70">
        <v>0</v>
      </c>
      <c r="AF75" s="70">
        <v>0</v>
      </c>
      <c r="AG75" s="70">
        <v>0</v>
      </c>
      <c r="AH75" s="70">
        <v>0</v>
      </c>
      <c r="AI75" s="70">
        <v>0</v>
      </c>
      <c r="AJ75" s="70">
        <v>0</v>
      </c>
      <c r="AK75" s="70">
        <v>0</v>
      </c>
      <c r="AL75" s="132">
        <v>0</v>
      </c>
      <c r="AM75" s="132">
        <v>0</v>
      </c>
      <c r="AN75" s="132">
        <v>0</v>
      </c>
      <c r="AO75" s="132">
        <v>0</v>
      </c>
      <c r="AP75" s="88">
        <v>0</v>
      </c>
      <c r="AQ75" s="88">
        <v>0</v>
      </c>
      <c r="AR75" s="88">
        <v>0</v>
      </c>
      <c r="AS75" s="88">
        <v>0</v>
      </c>
      <c r="AT75" s="77">
        <v>0</v>
      </c>
      <c r="AU75" s="77">
        <v>0</v>
      </c>
      <c r="AV75" s="181">
        <f>SUM(X75:AU75)</f>
        <v>0</v>
      </c>
      <c r="AW75" s="44">
        <f t="shared" si="5"/>
        <v>0</v>
      </c>
      <c r="AX75" s="92"/>
      <c r="AY75" s="92"/>
      <c r="AZ75" s="92"/>
      <c r="BA75" s="92"/>
      <c r="BB75" s="92"/>
      <c r="BC75" s="92"/>
      <c r="BD75" s="92"/>
      <c r="BE75" s="131"/>
      <c r="BF75" s="43"/>
    </row>
    <row r="76" spans="1:58" ht="26.25" hidden="1" customHeight="1" thickBot="1">
      <c r="A76" s="214"/>
      <c r="B76" s="106"/>
      <c r="C76" s="105"/>
      <c r="D76" s="104" t="s">
        <v>17</v>
      </c>
      <c r="E76" s="101">
        <v>0</v>
      </c>
      <c r="F76" s="101">
        <v>0</v>
      </c>
      <c r="G76" s="101">
        <v>0</v>
      </c>
      <c r="H76" s="101">
        <v>0</v>
      </c>
      <c r="I76" s="101">
        <v>0</v>
      </c>
      <c r="J76" s="101">
        <v>0</v>
      </c>
      <c r="K76" s="101">
        <v>0</v>
      </c>
      <c r="L76" s="101">
        <v>0</v>
      </c>
      <c r="M76" s="101">
        <v>0</v>
      </c>
      <c r="N76" s="101">
        <v>0</v>
      </c>
      <c r="O76" s="101">
        <v>0</v>
      </c>
      <c r="P76" s="101">
        <v>0</v>
      </c>
      <c r="Q76" s="101">
        <v>0</v>
      </c>
      <c r="R76" s="101">
        <v>0</v>
      </c>
      <c r="S76" s="101">
        <v>0</v>
      </c>
      <c r="T76" s="101">
        <v>0</v>
      </c>
      <c r="U76" s="76">
        <v>0</v>
      </c>
      <c r="V76" s="44">
        <f t="shared" si="15"/>
        <v>0</v>
      </c>
      <c r="W76" s="44"/>
      <c r="X76" s="70">
        <v>0</v>
      </c>
      <c r="Y76" s="70">
        <v>0</v>
      </c>
      <c r="Z76" s="70">
        <v>0</v>
      </c>
      <c r="AA76" s="70">
        <v>0</v>
      </c>
      <c r="AB76" s="70">
        <v>0</v>
      </c>
      <c r="AC76" s="70">
        <v>0</v>
      </c>
      <c r="AD76" s="70">
        <v>0</v>
      </c>
      <c r="AE76" s="70">
        <v>0</v>
      </c>
      <c r="AF76" s="70">
        <v>0</v>
      </c>
      <c r="AG76" s="70">
        <v>0</v>
      </c>
      <c r="AH76" s="70">
        <v>0</v>
      </c>
      <c r="AI76" s="70">
        <v>0</v>
      </c>
      <c r="AJ76" s="70">
        <v>0</v>
      </c>
      <c r="AK76" s="70">
        <v>0</v>
      </c>
      <c r="AL76" s="132">
        <v>0</v>
      </c>
      <c r="AM76" s="132">
        <v>0</v>
      </c>
      <c r="AN76" s="132">
        <v>0</v>
      </c>
      <c r="AO76" s="132">
        <v>0</v>
      </c>
      <c r="AP76" s="88">
        <v>0</v>
      </c>
      <c r="AQ76" s="88">
        <v>0</v>
      </c>
      <c r="AR76" s="88">
        <v>0</v>
      </c>
      <c r="AS76" s="88">
        <v>0</v>
      </c>
      <c r="AT76" s="77">
        <v>0</v>
      </c>
      <c r="AU76" s="77">
        <v>0</v>
      </c>
      <c r="AV76" s="181">
        <f t="shared" si="11"/>
        <v>0</v>
      </c>
      <c r="AW76" s="44">
        <f t="shared" si="5"/>
        <v>0</v>
      </c>
      <c r="AX76" s="92"/>
      <c r="AY76" s="92"/>
      <c r="AZ76" s="92"/>
      <c r="BA76" s="92"/>
      <c r="BB76" s="92"/>
      <c r="BC76" s="92"/>
      <c r="BD76" s="92"/>
      <c r="BE76" s="131"/>
      <c r="BF76" s="43">
        <f>V76+AV76</f>
        <v>0</v>
      </c>
    </row>
    <row r="77" spans="1:58" ht="34.5" hidden="1" customHeight="1" thickBot="1">
      <c r="A77" s="214"/>
      <c r="B77" s="244"/>
      <c r="C77" s="245"/>
      <c r="D77" s="58" t="s">
        <v>17</v>
      </c>
      <c r="E77" s="59">
        <f t="shared" ref="E77:U77" si="37">E79+E85+E87+E88+E91</f>
        <v>2</v>
      </c>
      <c r="F77" s="59">
        <f t="shared" si="37"/>
        <v>4</v>
      </c>
      <c r="G77" s="59">
        <f t="shared" si="37"/>
        <v>2</v>
      </c>
      <c r="H77" s="59">
        <f t="shared" si="37"/>
        <v>4</v>
      </c>
      <c r="I77" s="59">
        <f t="shared" si="37"/>
        <v>2</v>
      </c>
      <c r="J77" s="59">
        <f t="shared" si="37"/>
        <v>4</v>
      </c>
      <c r="K77" s="59">
        <f t="shared" si="37"/>
        <v>2</v>
      </c>
      <c r="L77" s="59">
        <f t="shared" si="37"/>
        <v>4</v>
      </c>
      <c r="M77" s="59">
        <f t="shared" si="37"/>
        <v>2</v>
      </c>
      <c r="N77" s="59">
        <f t="shared" si="37"/>
        <v>4</v>
      </c>
      <c r="O77" s="59">
        <f t="shared" si="37"/>
        <v>2</v>
      </c>
      <c r="P77" s="59">
        <f t="shared" si="37"/>
        <v>4</v>
      </c>
      <c r="Q77" s="59">
        <f t="shared" si="37"/>
        <v>2</v>
      </c>
      <c r="R77" s="59">
        <f t="shared" si="37"/>
        <v>4</v>
      </c>
      <c r="S77" s="59">
        <f t="shared" si="37"/>
        <v>2</v>
      </c>
      <c r="T77" s="59">
        <f t="shared" si="37"/>
        <v>4</v>
      </c>
      <c r="U77" s="76">
        <f t="shared" si="37"/>
        <v>0</v>
      </c>
      <c r="V77" s="44">
        <f t="shared" si="15"/>
        <v>48</v>
      </c>
      <c r="W77" s="44"/>
      <c r="X77" s="59">
        <f t="shared" ref="X77:AU77" si="38">X79+X85+X87+X88+X91</f>
        <v>2</v>
      </c>
      <c r="Y77" s="59">
        <f t="shared" si="38"/>
        <v>4</v>
      </c>
      <c r="Z77" s="59">
        <f t="shared" si="38"/>
        <v>2</v>
      </c>
      <c r="AA77" s="59">
        <f t="shared" si="38"/>
        <v>4</v>
      </c>
      <c r="AB77" s="59">
        <f t="shared" si="38"/>
        <v>2</v>
      </c>
      <c r="AC77" s="59">
        <f t="shared" si="38"/>
        <v>4</v>
      </c>
      <c r="AD77" s="59">
        <f t="shared" si="38"/>
        <v>2</v>
      </c>
      <c r="AE77" s="59">
        <f t="shared" si="38"/>
        <v>4</v>
      </c>
      <c r="AF77" s="59">
        <f t="shared" si="38"/>
        <v>2</v>
      </c>
      <c r="AG77" s="59">
        <f t="shared" si="38"/>
        <v>4</v>
      </c>
      <c r="AH77" s="59">
        <f>AH79+AH85+AH87+AH88+AH89+AH90</f>
        <v>2</v>
      </c>
      <c r="AI77" s="59">
        <f>AI79+AI85+AI87+AI88+AI89+AI90</f>
        <v>4</v>
      </c>
      <c r="AJ77" s="59">
        <f>AJ79+AJ85+AJ87+AJ88+AJ89+AJ90</f>
        <v>3</v>
      </c>
      <c r="AK77" s="59">
        <f>AK79+AK85+AK87+AK88+AK89+AK90</f>
        <v>4</v>
      </c>
      <c r="AL77" s="59">
        <f>AL90</f>
        <v>0</v>
      </c>
      <c r="AM77" s="59">
        <f>AM90</f>
        <v>0</v>
      </c>
      <c r="AN77" s="59">
        <f>AN90</f>
        <v>0</v>
      </c>
      <c r="AO77" s="59">
        <f>AO90</f>
        <v>0</v>
      </c>
      <c r="AP77" s="59">
        <f t="shared" si="38"/>
        <v>2</v>
      </c>
      <c r="AQ77" s="59">
        <f t="shared" si="38"/>
        <v>4</v>
      </c>
      <c r="AR77" s="59">
        <f t="shared" si="38"/>
        <v>2</v>
      </c>
      <c r="AS77" s="59">
        <f t="shared" si="38"/>
        <v>4</v>
      </c>
      <c r="AT77" s="59">
        <f t="shared" si="38"/>
        <v>2</v>
      </c>
      <c r="AU77" s="76">
        <f t="shared" si="38"/>
        <v>0</v>
      </c>
      <c r="AV77" s="181">
        <f t="shared" si="11"/>
        <v>57</v>
      </c>
      <c r="AW77" s="44">
        <f t="shared" si="5"/>
        <v>114</v>
      </c>
      <c r="AX77" s="92"/>
      <c r="AY77" s="92"/>
      <c r="AZ77" s="92"/>
      <c r="BA77" s="92"/>
      <c r="BB77" s="92"/>
      <c r="BC77" s="92"/>
      <c r="BD77" s="92"/>
      <c r="BE77" s="131"/>
      <c r="BF77" s="43">
        <f>V77+AT77</f>
        <v>50</v>
      </c>
    </row>
    <row r="78" spans="1:58" ht="0.75" hidden="1" customHeight="1" thickBot="1">
      <c r="A78" s="214"/>
      <c r="B78" s="225"/>
      <c r="C78" s="227"/>
      <c r="D78" s="58" t="s">
        <v>18</v>
      </c>
      <c r="E78" s="59">
        <f>E80+E86</f>
        <v>0</v>
      </c>
      <c r="F78" s="59">
        <f t="shared" ref="F78:U78" si="39">F80+F86</f>
        <v>0</v>
      </c>
      <c r="G78" s="59">
        <f t="shared" si="39"/>
        <v>0</v>
      </c>
      <c r="H78" s="59">
        <f t="shared" si="39"/>
        <v>0</v>
      </c>
      <c r="I78" s="59">
        <f t="shared" si="39"/>
        <v>0</v>
      </c>
      <c r="J78" s="59">
        <f t="shared" si="39"/>
        <v>0</v>
      </c>
      <c r="K78" s="59">
        <f t="shared" si="39"/>
        <v>0</v>
      </c>
      <c r="L78" s="59">
        <f t="shared" si="39"/>
        <v>0</v>
      </c>
      <c r="M78" s="59">
        <f t="shared" si="39"/>
        <v>0</v>
      </c>
      <c r="N78" s="59">
        <f t="shared" si="39"/>
        <v>0</v>
      </c>
      <c r="O78" s="59">
        <f t="shared" si="39"/>
        <v>0</v>
      </c>
      <c r="P78" s="59">
        <f t="shared" si="39"/>
        <v>0</v>
      </c>
      <c r="Q78" s="59">
        <f t="shared" si="39"/>
        <v>0</v>
      </c>
      <c r="R78" s="59">
        <f t="shared" si="39"/>
        <v>0</v>
      </c>
      <c r="S78" s="59">
        <f t="shared" si="39"/>
        <v>0</v>
      </c>
      <c r="T78" s="59">
        <f t="shared" si="39"/>
        <v>0</v>
      </c>
      <c r="U78" s="76">
        <f t="shared" si="39"/>
        <v>0</v>
      </c>
      <c r="V78" s="44">
        <f t="shared" si="15"/>
        <v>0</v>
      </c>
      <c r="W78" s="44"/>
      <c r="X78" s="59">
        <f t="shared" ref="X78:AU78" si="40">X80+X86</f>
        <v>0</v>
      </c>
      <c r="Y78" s="59">
        <f t="shared" si="40"/>
        <v>0</v>
      </c>
      <c r="Z78" s="59">
        <f t="shared" si="40"/>
        <v>0</v>
      </c>
      <c r="AA78" s="59">
        <f t="shared" si="40"/>
        <v>0</v>
      </c>
      <c r="AB78" s="59">
        <f t="shared" si="40"/>
        <v>0</v>
      </c>
      <c r="AC78" s="59">
        <f t="shared" si="40"/>
        <v>0</v>
      </c>
      <c r="AD78" s="59">
        <f t="shared" si="40"/>
        <v>0</v>
      </c>
      <c r="AE78" s="59">
        <f t="shared" si="40"/>
        <v>0</v>
      </c>
      <c r="AF78" s="59">
        <f t="shared" si="40"/>
        <v>0</v>
      </c>
      <c r="AG78" s="59">
        <f t="shared" si="40"/>
        <v>0</v>
      </c>
      <c r="AH78" s="59">
        <f t="shared" si="40"/>
        <v>0</v>
      </c>
      <c r="AI78" s="59">
        <f t="shared" si="40"/>
        <v>0</v>
      </c>
      <c r="AJ78" s="59">
        <f t="shared" si="40"/>
        <v>0</v>
      </c>
      <c r="AK78" s="59">
        <f t="shared" si="40"/>
        <v>0</v>
      </c>
      <c r="AL78" s="59">
        <f t="shared" si="40"/>
        <v>0</v>
      </c>
      <c r="AM78" s="59">
        <f t="shared" si="40"/>
        <v>0</v>
      </c>
      <c r="AN78" s="59">
        <f t="shared" si="40"/>
        <v>0</v>
      </c>
      <c r="AO78" s="59">
        <f t="shared" si="40"/>
        <v>0</v>
      </c>
      <c r="AP78" s="59">
        <f t="shared" si="40"/>
        <v>0</v>
      </c>
      <c r="AQ78" s="59">
        <f t="shared" si="40"/>
        <v>0</v>
      </c>
      <c r="AR78" s="59">
        <f t="shared" si="40"/>
        <v>0</v>
      </c>
      <c r="AS78" s="59">
        <f t="shared" si="40"/>
        <v>0</v>
      </c>
      <c r="AT78" s="59">
        <f t="shared" si="40"/>
        <v>0</v>
      </c>
      <c r="AU78" s="76">
        <f t="shared" si="40"/>
        <v>0</v>
      </c>
      <c r="AV78" s="181">
        <f t="shared" si="11"/>
        <v>0</v>
      </c>
      <c r="AW78" s="44">
        <f t="shared" si="5"/>
        <v>0</v>
      </c>
      <c r="AX78" s="92"/>
      <c r="AY78" s="92"/>
      <c r="AZ78" s="92"/>
      <c r="BA78" s="92"/>
      <c r="BB78" s="92"/>
      <c r="BC78" s="92"/>
      <c r="BD78" s="92"/>
      <c r="BE78" s="131"/>
      <c r="BF78" s="43">
        <f>V78+AV78</f>
        <v>0</v>
      </c>
    </row>
    <row r="79" spans="1:58" ht="27.75" customHeight="1" thickBot="1">
      <c r="A79" s="214"/>
      <c r="B79" s="228" t="s">
        <v>194</v>
      </c>
      <c r="C79" s="237" t="s">
        <v>198</v>
      </c>
      <c r="D79" s="26" t="s">
        <v>17</v>
      </c>
      <c r="E79" s="56">
        <v>2</v>
      </c>
      <c r="F79" s="56">
        <v>2</v>
      </c>
      <c r="G79" s="56">
        <v>2</v>
      </c>
      <c r="H79" s="56">
        <v>2</v>
      </c>
      <c r="I79" s="56">
        <v>2</v>
      </c>
      <c r="J79" s="56">
        <v>2</v>
      </c>
      <c r="K79" s="56">
        <v>2</v>
      </c>
      <c r="L79" s="56">
        <v>2</v>
      </c>
      <c r="M79" s="56">
        <v>2</v>
      </c>
      <c r="N79" s="56">
        <v>2</v>
      </c>
      <c r="O79" s="56">
        <v>2</v>
      </c>
      <c r="P79" s="56">
        <v>2</v>
      </c>
      <c r="Q79" s="56">
        <v>2</v>
      </c>
      <c r="R79" s="56">
        <v>2</v>
      </c>
      <c r="S79" s="56">
        <v>2</v>
      </c>
      <c r="T79" s="56">
        <v>2</v>
      </c>
      <c r="U79" s="76">
        <v>0</v>
      </c>
      <c r="V79" s="44">
        <f t="shared" si="15"/>
        <v>32</v>
      </c>
      <c r="W79" s="44"/>
      <c r="X79" s="56">
        <v>2</v>
      </c>
      <c r="Y79" s="56">
        <v>2</v>
      </c>
      <c r="Z79" s="56">
        <v>2</v>
      </c>
      <c r="AA79" s="56">
        <v>2</v>
      </c>
      <c r="AB79" s="56">
        <v>2</v>
      </c>
      <c r="AC79" s="56">
        <v>2</v>
      </c>
      <c r="AD79" s="56">
        <v>2</v>
      </c>
      <c r="AE79" s="56">
        <v>2</v>
      </c>
      <c r="AF79" s="61">
        <v>2</v>
      </c>
      <c r="AG79" s="61">
        <v>2</v>
      </c>
      <c r="AH79" s="61">
        <v>2</v>
      </c>
      <c r="AI79" s="61">
        <v>2</v>
      </c>
      <c r="AJ79" s="61">
        <v>2</v>
      </c>
      <c r="AK79" s="61">
        <v>2</v>
      </c>
      <c r="AL79" s="61">
        <v>2</v>
      </c>
      <c r="AM79" s="61">
        <v>2</v>
      </c>
      <c r="AN79" s="61">
        <v>2</v>
      </c>
      <c r="AO79" s="61">
        <v>2</v>
      </c>
      <c r="AP79" s="56">
        <v>2</v>
      </c>
      <c r="AQ79" s="61">
        <v>2</v>
      </c>
      <c r="AR79" s="61">
        <v>2</v>
      </c>
      <c r="AS79" s="61">
        <v>2</v>
      </c>
      <c r="AT79" s="61">
        <v>2</v>
      </c>
      <c r="AU79" s="77">
        <v>0</v>
      </c>
      <c r="AV79" s="181">
        <v>0</v>
      </c>
      <c r="AW79" s="44">
        <f t="shared" si="5"/>
        <v>46</v>
      </c>
      <c r="AX79" s="92"/>
      <c r="AY79" s="92"/>
      <c r="AZ79" s="92"/>
      <c r="BA79" s="92"/>
      <c r="BB79" s="92"/>
      <c r="BC79" s="92"/>
      <c r="BD79" s="92"/>
      <c r="BE79" s="131"/>
      <c r="BF79" s="43">
        <v>0</v>
      </c>
    </row>
    <row r="80" spans="1:58" ht="17.25" customHeight="1" thickBot="1">
      <c r="A80" s="214"/>
      <c r="B80" s="236"/>
      <c r="C80" s="238"/>
      <c r="D80" s="26" t="s">
        <v>189</v>
      </c>
      <c r="E80" s="56">
        <v>0</v>
      </c>
      <c r="F80" s="56">
        <v>0</v>
      </c>
      <c r="G80" s="56">
        <v>0</v>
      </c>
      <c r="H80" s="56">
        <v>0</v>
      </c>
      <c r="I80" s="56">
        <v>0</v>
      </c>
      <c r="J80" s="56">
        <v>0</v>
      </c>
      <c r="K80" s="56">
        <v>0</v>
      </c>
      <c r="L80" s="56">
        <v>0</v>
      </c>
      <c r="M80" s="56">
        <v>0</v>
      </c>
      <c r="N80" s="56">
        <v>0</v>
      </c>
      <c r="O80" s="56">
        <v>0</v>
      </c>
      <c r="P80" s="56">
        <v>0</v>
      </c>
      <c r="Q80" s="56">
        <v>0</v>
      </c>
      <c r="R80" s="56">
        <v>0</v>
      </c>
      <c r="S80" s="56">
        <v>0</v>
      </c>
      <c r="T80" s="56">
        <v>0</v>
      </c>
      <c r="U80" s="76">
        <v>0</v>
      </c>
      <c r="V80" s="44">
        <f t="shared" si="15"/>
        <v>0</v>
      </c>
      <c r="W80" s="44"/>
      <c r="X80" s="56">
        <v>0</v>
      </c>
      <c r="Y80" s="56">
        <v>0</v>
      </c>
      <c r="Z80" s="56">
        <v>0</v>
      </c>
      <c r="AA80" s="56">
        <v>0</v>
      </c>
      <c r="AB80" s="56">
        <v>0</v>
      </c>
      <c r="AC80" s="56">
        <v>0</v>
      </c>
      <c r="AD80" s="56">
        <v>0</v>
      </c>
      <c r="AE80" s="56">
        <v>0</v>
      </c>
      <c r="AF80" s="61">
        <v>0</v>
      </c>
      <c r="AG80" s="61">
        <v>0</v>
      </c>
      <c r="AH80" s="61">
        <v>0</v>
      </c>
      <c r="AI80" s="61">
        <v>0</v>
      </c>
      <c r="AJ80" s="61">
        <v>0</v>
      </c>
      <c r="AK80" s="61">
        <v>0</v>
      </c>
      <c r="AL80" s="61">
        <v>0</v>
      </c>
      <c r="AM80" s="61">
        <v>0</v>
      </c>
      <c r="AN80" s="61">
        <v>0</v>
      </c>
      <c r="AO80" s="61">
        <v>0</v>
      </c>
      <c r="AP80" s="56">
        <v>0</v>
      </c>
      <c r="AQ80" s="61">
        <v>0</v>
      </c>
      <c r="AR80" s="61">
        <v>0</v>
      </c>
      <c r="AS80" s="61">
        <v>0</v>
      </c>
      <c r="AT80" s="61">
        <v>0</v>
      </c>
      <c r="AU80" s="77">
        <v>0</v>
      </c>
      <c r="AV80" s="181">
        <v>0</v>
      </c>
      <c r="AW80" s="44">
        <f t="shared" ref="AW80:AW94" si="41">SUM(X80:AV80)</f>
        <v>0</v>
      </c>
      <c r="AX80" s="92"/>
      <c r="AY80" s="92"/>
      <c r="AZ80" s="92"/>
      <c r="BA80" s="92"/>
      <c r="BB80" s="92"/>
      <c r="BC80" s="92"/>
      <c r="BD80" s="92"/>
      <c r="BE80" s="131"/>
      <c r="BF80" s="43">
        <v>0</v>
      </c>
    </row>
    <row r="81" spans="1:58" ht="30" customHeight="1" thickBot="1">
      <c r="A81" s="214"/>
      <c r="B81" s="228" t="s">
        <v>195</v>
      </c>
      <c r="C81" s="237" t="s">
        <v>199</v>
      </c>
      <c r="D81" s="26" t="s">
        <v>17</v>
      </c>
      <c r="E81" s="56">
        <v>0</v>
      </c>
      <c r="F81" s="56">
        <v>2</v>
      </c>
      <c r="G81" s="56">
        <v>0</v>
      </c>
      <c r="H81" s="56">
        <v>2</v>
      </c>
      <c r="I81" s="56">
        <v>0</v>
      </c>
      <c r="J81" s="56">
        <v>2</v>
      </c>
      <c r="K81" s="56">
        <v>0</v>
      </c>
      <c r="L81" s="56">
        <v>2</v>
      </c>
      <c r="M81" s="56">
        <v>0</v>
      </c>
      <c r="N81" s="56">
        <v>2</v>
      </c>
      <c r="O81" s="56">
        <v>0</v>
      </c>
      <c r="P81" s="56">
        <v>2</v>
      </c>
      <c r="Q81" s="56">
        <v>0</v>
      </c>
      <c r="R81" s="56">
        <v>2</v>
      </c>
      <c r="S81" s="56">
        <v>0</v>
      </c>
      <c r="T81" s="56">
        <v>2</v>
      </c>
      <c r="U81" s="76">
        <v>0</v>
      </c>
      <c r="V81" s="44">
        <f t="shared" si="15"/>
        <v>16</v>
      </c>
      <c r="W81" s="44"/>
      <c r="X81" s="56">
        <v>2</v>
      </c>
      <c r="Y81" s="56">
        <v>0</v>
      </c>
      <c r="Z81" s="56">
        <v>2</v>
      </c>
      <c r="AA81" s="56">
        <v>0</v>
      </c>
      <c r="AB81" s="56">
        <v>2</v>
      </c>
      <c r="AC81" s="56">
        <v>0</v>
      </c>
      <c r="AD81" s="56">
        <v>2</v>
      </c>
      <c r="AE81" s="56">
        <v>0</v>
      </c>
      <c r="AF81" s="61">
        <v>2</v>
      </c>
      <c r="AG81" s="61">
        <v>0</v>
      </c>
      <c r="AH81" s="61">
        <v>2</v>
      </c>
      <c r="AI81" s="61">
        <v>0</v>
      </c>
      <c r="AJ81" s="61">
        <v>2</v>
      </c>
      <c r="AK81" s="61">
        <v>0</v>
      </c>
      <c r="AL81" s="61">
        <v>2</v>
      </c>
      <c r="AM81" s="61">
        <v>0</v>
      </c>
      <c r="AN81" s="61">
        <v>2</v>
      </c>
      <c r="AO81" s="61">
        <v>0</v>
      </c>
      <c r="AP81" s="56">
        <v>2</v>
      </c>
      <c r="AQ81" s="61">
        <v>0</v>
      </c>
      <c r="AR81" s="61">
        <v>2</v>
      </c>
      <c r="AS81" s="61">
        <v>0</v>
      </c>
      <c r="AT81" s="61">
        <v>1</v>
      </c>
      <c r="AU81" s="77">
        <v>0</v>
      </c>
      <c r="AV81" s="181">
        <v>0</v>
      </c>
      <c r="AW81" s="44">
        <f t="shared" si="41"/>
        <v>23</v>
      </c>
      <c r="AX81" s="92"/>
      <c r="AY81" s="92"/>
      <c r="AZ81" s="92"/>
      <c r="BA81" s="92"/>
      <c r="BB81" s="92"/>
      <c r="BC81" s="92"/>
      <c r="BD81" s="92"/>
      <c r="BE81" s="131"/>
      <c r="BF81" s="43">
        <v>0</v>
      </c>
    </row>
    <row r="82" spans="1:58" ht="21.75" customHeight="1" thickBot="1">
      <c r="A82" s="214"/>
      <c r="B82" s="236"/>
      <c r="C82" s="238"/>
      <c r="D82" s="26" t="s">
        <v>189</v>
      </c>
      <c r="E82" s="56">
        <v>0</v>
      </c>
      <c r="F82" s="56">
        <v>0</v>
      </c>
      <c r="G82" s="56">
        <v>0</v>
      </c>
      <c r="H82" s="56">
        <v>0</v>
      </c>
      <c r="I82" s="56">
        <v>0</v>
      </c>
      <c r="J82" s="56">
        <v>0</v>
      </c>
      <c r="K82" s="56">
        <v>0</v>
      </c>
      <c r="L82" s="56">
        <v>0</v>
      </c>
      <c r="M82" s="56">
        <v>0</v>
      </c>
      <c r="N82" s="56">
        <v>0</v>
      </c>
      <c r="O82" s="56">
        <v>0</v>
      </c>
      <c r="P82" s="56">
        <v>0</v>
      </c>
      <c r="Q82" s="56">
        <v>0</v>
      </c>
      <c r="R82" s="56">
        <v>0</v>
      </c>
      <c r="S82" s="56">
        <v>0</v>
      </c>
      <c r="T82" s="56">
        <v>0</v>
      </c>
      <c r="U82" s="76">
        <v>0</v>
      </c>
      <c r="V82" s="44">
        <f t="shared" si="15"/>
        <v>0</v>
      </c>
      <c r="W82" s="44"/>
      <c r="X82" s="56">
        <v>0</v>
      </c>
      <c r="Y82" s="56">
        <v>0</v>
      </c>
      <c r="Z82" s="56">
        <v>0</v>
      </c>
      <c r="AA82" s="56">
        <v>0</v>
      </c>
      <c r="AB82" s="56">
        <v>0</v>
      </c>
      <c r="AC82" s="56">
        <v>0</v>
      </c>
      <c r="AD82" s="56">
        <v>0</v>
      </c>
      <c r="AE82" s="56">
        <v>0</v>
      </c>
      <c r="AF82" s="61">
        <v>0</v>
      </c>
      <c r="AG82" s="61">
        <v>0</v>
      </c>
      <c r="AH82" s="61">
        <v>0</v>
      </c>
      <c r="AI82" s="61">
        <v>0</v>
      </c>
      <c r="AJ82" s="61">
        <v>0</v>
      </c>
      <c r="AK82" s="61">
        <v>0</v>
      </c>
      <c r="AL82" s="61">
        <v>0</v>
      </c>
      <c r="AM82" s="61">
        <v>0</v>
      </c>
      <c r="AN82" s="61">
        <v>0</v>
      </c>
      <c r="AO82" s="61">
        <v>0</v>
      </c>
      <c r="AP82" s="56">
        <v>0</v>
      </c>
      <c r="AQ82" s="61">
        <v>0</v>
      </c>
      <c r="AR82" s="61">
        <v>0</v>
      </c>
      <c r="AS82" s="61">
        <v>0</v>
      </c>
      <c r="AT82" s="61">
        <v>0</v>
      </c>
      <c r="AU82" s="77">
        <v>0</v>
      </c>
      <c r="AV82" s="181">
        <v>0</v>
      </c>
      <c r="AW82" s="44">
        <f t="shared" si="41"/>
        <v>0</v>
      </c>
      <c r="AX82" s="92"/>
      <c r="AY82" s="92"/>
      <c r="AZ82" s="92"/>
      <c r="BA82" s="92"/>
      <c r="BB82" s="92"/>
      <c r="BC82" s="92"/>
      <c r="BD82" s="92"/>
      <c r="BE82" s="131"/>
      <c r="BF82" s="43">
        <v>0</v>
      </c>
    </row>
    <row r="83" spans="1:58" ht="19.5" customHeight="1" thickBot="1">
      <c r="A83" s="214"/>
      <c r="B83" s="228" t="s">
        <v>196</v>
      </c>
      <c r="C83" s="237" t="s">
        <v>200</v>
      </c>
      <c r="D83" s="26" t="s">
        <v>17</v>
      </c>
      <c r="E83" s="56">
        <v>2</v>
      </c>
      <c r="F83" s="56">
        <v>2</v>
      </c>
      <c r="G83" s="56">
        <v>2</v>
      </c>
      <c r="H83" s="56">
        <v>2</v>
      </c>
      <c r="I83" s="56">
        <v>2</v>
      </c>
      <c r="J83" s="56">
        <v>2</v>
      </c>
      <c r="K83" s="56">
        <v>2</v>
      </c>
      <c r="L83" s="56">
        <v>2</v>
      </c>
      <c r="M83" s="56">
        <v>2</v>
      </c>
      <c r="N83" s="56">
        <v>2</v>
      </c>
      <c r="O83" s="56">
        <v>2</v>
      </c>
      <c r="P83" s="56">
        <v>2</v>
      </c>
      <c r="Q83" s="56">
        <v>2</v>
      </c>
      <c r="R83" s="56">
        <v>2</v>
      </c>
      <c r="S83" s="56">
        <v>2</v>
      </c>
      <c r="T83" s="56">
        <v>2</v>
      </c>
      <c r="U83" s="76">
        <v>0</v>
      </c>
      <c r="V83" s="44">
        <f t="shared" si="15"/>
        <v>32</v>
      </c>
      <c r="W83" s="44"/>
      <c r="X83" s="56">
        <v>2</v>
      </c>
      <c r="Y83" s="56">
        <v>2</v>
      </c>
      <c r="Z83" s="56">
        <v>2</v>
      </c>
      <c r="AA83" s="56">
        <v>2</v>
      </c>
      <c r="AB83" s="56">
        <v>2</v>
      </c>
      <c r="AC83" s="56">
        <v>2</v>
      </c>
      <c r="AD83" s="56">
        <v>2</v>
      </c>
      <c r="AE83" s="56">
        <v>2</v>
      </c>
      <c r="AF83" s="61">
        <v>2</v>
      </c>
      <c r="AG83" s="61">
        <v>2</v>
      </c>
      <c r="AH83" s="61">
        <v>2</v>
      </c>
      <c r="AI83" s="61">
        <v>2</v>
      </c>
      <c r="AJ83" s="61">
        <v>2</v>
      </c>
      <c r="AK83" s="61">
        <v>2</v>
      </c>
      <c r="AL83" s="61">
        <v>2</v>
      </c>
      <c r="AM83" s="61">
        <v>2</v>
      </c>
      <c r="AN83" s="61">
        <v>2</v>
      </c>
      <c r="AO83" s="61">
        <v>2</v>
      </c>
      <c r="AP83" s="56">
        <v>2</v>
      </c>
      <c r="AQ83" s="61">
        <v>2</v>
      </c>
      <c r="AR83" s="61">
        <v>2</v>
      </c>
      <c r="AS83" s="61">
        <v>2</v>
      </c>
      <c r="AT83" s="61">
        <v>2</v>
      </c>
      <c r="AU83" s="77">
        <v>4</v>
      </c>
      <c r="AV83" s="181">
        <v>10</v>
      </c>
      <c r="AW83" s="44">
        <f t="shared" si="41"/>
        <v>60</v>
      </c>
      <c r="AX83" s="92"/>
      <c r="AY83" s="92"/>
      <c r="AZ83" s="92"/>
      <c r="BA83" s="92"/>
      <c r="BB83" s="92"/>
      <c r="BC83" s="92"/>
      <c r="BD83" s="92"/>
      <c r="BE83" s="131"/>
      <c r="BF83" s="43">
        <v>0</v>
      </c>
    </row>
    <row r="84" spans="1:58" ht="18.75" customHeight="1" thickBot="1">
      <c r="A84" s="214"/>
      <c r="B84" s="236"/>
      <c r="C84" s="238"/>
      <c r="D84" s="26" t="s">
        <v>189</v>
      </c>
      <c r="E84" s="56">
        <v>0</v>
      </c>
      <c r="F84" s="56">
        <v>0</v>
      </c>
      <c r="G84" s="56">
        <v>0</v>
      </c>
      <c r="H84" s="56">
        <v>0</v>
      </c>
      <c r="I84" s="56">
        <v>0</v>
      </c>
      <c r="J84" s="56">
        <v>0</v>
      </c>
      <c r="K84" s="56">
        <v>0</v>
      </c>
      <c r="L84" s="56">
        <v>0</v>
      </c>
      <c r="M84" s="56">
        <v>0</v>
      </c>
      <c r="N84" s="56">
        <v>0</v>
      </c>
      <c r="O84" s="56">
        <v>0</v>
      </c>
      <c r="P84" s="56">
        <v>0</v>
      </c>
      <c r="Q84" s="56">
        <v>0</v>
      </c>
      <c r="R84" s="56">
        <v>0</v>
      </c>
      <c r="S84" s="56">
        <v>0</v>
      </c>
      <c r="T84" s="56">
        <v>0</v>
      </c>
      <c r="U84" s="76">
        <v>0</v>
      </c>
      <c r="V84" s="44">
        <f t="shared" si="15"/>
        <v>0</v>
      </c>
      <c r="W84" s="44"/>
      <c r="X84" s="56">
        <v>0</v>
      </c>
      <c r="Y84" s="56">
        <v>0</v>
      </c>
      <c r="Z84" s="56">
        <v>0</v>
      </c>
      <c r="AA84" s="56">
        <v>0</v>
      </c>
      <c r="AB84" s="56">
        <v>0</v>
      </c>
      <c r="AC84" s="56">
        <v>0</v>
      </c>
      <c r="AD84" s="56">
        <v>0</v>
      </c>
      <c r="AE84" s="56">
        <v>0</v>
      </c>
      <c r="AF84" s="61">
        <v>0</v>
      </c>
      <c r="AG84" s="61">
        <v>0</v>
      </c>
      <c r="AH84" s="61">
        <v>0</v>
      </c>
      <c r="AI84" s="61">
        <v>0</v>
      </c>
      <c r="AJ84" s="61">
        <v>0</v>
      </c>
      <c r="AK84" s="61">
        <v>0</v>
      </c>
      <c r="AL84" s="61">
        <v>0</v>
      </c>
      <c r="AM84" s="61">
        <v>0</v>
      </c>
      <c r="AN84" s="61">
        <v>0</v>
      </c>
      <c r="AO84" s="61">
        <v>0</v>
      </c>
      <c r="AP84" s="56">
        <v>0</v>
      </c>
      <c r="AQ84" s="61">
        <v>0</v>
      </c>
      <c r="AR84" s="61">
        <v>0</v>
      </c>
      <c r="AS84" s="61">
        <v>0</v>
      </c>
      <c r="AT84" s="61">
        <v>0</v>
      </c>
      <c r="AU84" s="77">
        <v>0</v>
      </c>
      <c r="AV84" s="181">
        <v>0</v>
      </c>
      <c r="AW84" s="44">
        <f t="shared" si="41"/>
        <v>0</v>
      </c>
      <c r="AX84" s="92"/>
      <c r="AY84" s="92"/>
      <c r="AZ84" s="92"/>
      <c r="BA84" s="92"/>
      <c r="BB84" s="92"/>
      <c r="BC84" s="92"/>
      <c r="BD84" s="92"/>
      <c r="BE84" s="131"/>
      <c r="BF84" s="43">
        <v>0</v>
      </c>
    </row>
    <row r="85" spans="1:58" ht="25.5" customHeight="1" thickBot="1">
      <c r="A85" s="214"/>
      <c r="B85" s="228" t="s">
        <v>197</v>
      </c>
      <c r="C85" s="229" t="s">
        <v>201</v>
      </c>
      <c r="D85" s="26" t="s">
        <v>17</v>
      </c>
      <c r="E85" s="56">
        <v>0</v>
      </c>
      <c r="F85" s="56">
        <v>2</v>
      </c>
      <c r="G85" s="56">
        <v>0</v>
      </c>
      <c r="H85" s="56">
        <v>2</v>
      </c>
      <c r="I85" s="56">
        <v>0</v>
      </c>
      <c r="J85" s="56">
        <v>2</v>
      </c>
      <c r="K85" s="56">
        <v>0</v>
      </c>
      <c r="L85" s="56">
        <v>2</v>
      </c>
      <c r="M85" s="56">
        <v>0</v>
      </c>
      <c r="N85" s="56">
        <v>2</v>
      </c>
      <c r="O85" s="56">
        <v>0</v>
      </c>
      <c r="P85" s="56">
        <v>2</v>
      </c>
      <c r="Q85" s="56">
        <v>0</v>
      </c>
      <c r="R85" s="56">
        <v>2</v>
      </c>
      <c r="S85" s="56">
        <v>0</v>
      </c>
      <c r="T85" s="56">
        <v>2</v>
      </c>
      <c r="U85" s="76">
        <v>0</v>
      </c>
      <c r="V85" s="44">
        <f t="shared" si="15"/>
        <v>16</v>
      </c>
      <c r="W85" s="44"/>
      <c r="X85" s="56">
        <v>0</v>
      </c>
      <c r="Y85" s="56">
        <v>2</v>
      </c>
      <c r="Z85" s="56">
        <v>0</v>
      </c>
      <c r="AA85" s="56">
        <v>2</v>
      </c>
      <c r="AB85" s="56">
        <v>0</v>
      </c>
      <c r="AC85" s="56">
        <v>2</v>
      </c>
      <c r="AD85" s="56">
        <v>0</v>
      </c>
      <c r="AE85" s="56">
        <v>2</v>
      </c>
      <c r="AF85" s="61">
        <v>0</v>
      </c>
      <c r="AG85" s="61">
        <v>2</v>
      </c>
      <c r="AH85" s="61">
        <v>0</v>
      </c>
      <c r="AI85" s="61">
        <v>2</v>
      </c>
      <c r="AJ85" s="61">
        <v>1</v>
      </c>
      <c r="AK85" s="61">
        <v>2</v>
      </c>
      <c r="AL85" s="61">
        <v>0</v>
      </c>
      <c r="AM85" s="61">
        <v>2</v>
      </c>
      <c r="AN85" s="61">
        <v>0</v>
      </c>
      <c r="AO85" s="61">
        <v>2</v>
      </c>
      <c r="AP85" s="56">
        <v>0</v>
      </c>
      <c r="AQ85" s="61">
        <v>2</v>
      </c>
      <c r="AR85" s="61">
        <v>0</v>
      </c>
      <c r="AS85" s="61">
        <v>2</v>
      </c>
      <c r="AT85" s="61">
        <v>0</v>
      </c>
      <c r="AU85" s="77">
        <v>0</v>
      </c>
      <c r="AV85" s="181">
        <v>0</v>
      </c>
      <c r="AW85" s="44">
        <f t="shared" si="41"/>
        <v>23</v>
      </c>
      <c r="AX85" s="92"/>
      <c r="AY85" s="92"/>
      <c r="AZ85" s="92"/>
      <c r="BA85" s="92"/>
      <c r="BB85" s="92"/>
      <c r="BC85" s="92"/>
      <c r="BD85" s="92"/>
      <c r="BE85" s="131"/>
      <c r="BF85" s="43">
        <f>V85+AV85</f>
        <v>16</v>
      </c>
    </row>
    <row r="86" spans="1:58" ht="31.5" hidden="1" customHeight="1" thickBot="1">
      <c r="A86" s="214"/>
      <c r="B86" s="236"/>
      <c r="C86" s="235"/>
      <c r="D86" s="26" t="s">
        <v>18</v>
      </c>
      <c r="E86" s="56">
        <v>0</v>
      </c>
      <c r="F86" s="56">
        <v>0</v>
      </c>
      <c r="G86" s="56">
        <v>0</v>
      </c>
      <c r="H86" s="56">
        <v>0</v>
      </c>
      <c r="I86" s="56">
        <v>0</v>
      </c>
      <c r="J86" s="56">
        <v>0</v>
      </c>
      <c r="K86" s="56">
        <v>0</v>
      </c>
      <c r="L86" s="56">
        <v>0</v>
      </c>
      <c r="M86" s="56">
        <v>0</v>
      </c>
      <c r="N86" s="56">
        <v>0</v>
      </c>
      <c r="O86" s="56">
        <v>0</v>
      </c>
      <c r="P86" s="56">
        <v>0</v>
      </c>
      <c r="Q86" s="56">
        <v>0</v>
      </c>
      <c r="R86" s="56">
        <v>0</v>
      </c>
      <c r="S86" s="56">
        <v>0</v>
      </c>
      <c r="T86" s="56">
        <v>0</v>
      </c>
      <c r="U86" s="56">
        <v>0</v>
      </c>
      <c r="V86" s="44">
        <f t="shared" si="15"/>
        <v>0</v>
      </c>
      <c r="W86" s="44"/>
      <c r="X86" s="56">
        <v>0</v>
      </c>
      <c r="Y86" s="56">
        <v>0</v>
      </c>
      <c r="Z86" s="56">
        <v>0</v>
      </c>
      <c r="AA86" s="56">
        <v>0</v>
      </c>
      <c r="AB86" s="56">
        <v>0</v>
      </c>
      <c r="AC86" s="56">
        <v>0</v>
      </c>
      <c r="AD86" s="56">
        <v>0</v>
      </c>
      <c r="AE86" s="56">
        <v>0</v>
      </c>
      <c r="AF86" s="70">
        <v>0</v>
      </c>
      <c r="AG86" s="70">
        <v>0</v>
      </c>
      <c r="AH86" s="70">
        <v>0</v>
      </c>
      <c r="AI86" s="70">
        <v>0</v>
      </c>
      <c r="AJ86" s="70">
        <v>0</v>
      </c>
      <c r="AK86" s="70">
        <v>0</v>
      </c>
      <c r="AL86" s="132">
        <v>0</v>
      </c>
      <c r="AM86" s="132">
        <v>0</v>
      </c>
      <c r="AN86" s="132">
        <v>0</v>
      </c>
      <c r="AO86" s="132">
        <v>0</v>
      </c>
      <c r="AP86" s="89">
        <v>0</v>
      </c>
      <c r="AQ86" s="88">
        <v>0</v>
      </c>
      <c r="AR86" s="88">
        <v>0</v>
      </c>
      <c r="AS86" s="88">
        <v>0</v>
      </c>
      <c r="AT86" s="77">
        <v>0</v>
      </c>
      <c r="AU86" s="77">
        <v>0</v>
      </c>
      <c r="AV86" s="44">
        <f t="shared" si="11"/>
        <v>0</v>
      </c>
      <c r="AW86" s="44">
        <f t="shared" si="41"/>
        <v>0</v>
      </c>
      <c r="AX86" s="92"/>
      <c r="AY86" s="92"/>
      <c r="AZ86" s="92"/>
      <c r="BA86" s="92"/>
      <c r="BB86" s="92"/>
      <c r="BC86" s="92"/>
      <c r="BD86" s="92"/>
      <c r="BE86" s="131"/>
      <c r="BF86" s="43">
        <f>V86+UT86</f>
        <v>0</v>
      </c>
    </row>
    <row r="87" spans="1:58" ht="84" hidden="1" customHeight="1" thickBot="1">
      <c r="A87" s="214"/>
      <c r="B87" s="106"/>
      <c r="C87" s="106"/>
      <c r="D87" s="26" t="s">
        <v>17</v>
      </c>
      <c r="E87" s="56">
        <v>0</v>
      </c>
      <c r="F87" s="56">
        <v>0</v>
      </c>
      <c r="G87" s="56">
        <v>0</v>
      </c>
      <c r="H87" s="56">
        <v>0</v>
      </c>
      <c r="I87" s="56">
        <v>0</v>
      </c>
      <c r="J87" s="56">
        <v>0</v>
      </c>
      <c r="K87" s="56">
        <v>0</v>
      </c>
      <c r="L87" s="56">
        <v>0</v>
      </c>
      <c r="M87" s="56">
        <v>0</v>
      </c>
      <c r="N87" s="56">
        <v>0</v>
      </c>
      <c r="O87" s="56">
        <v>0</v>
      </c>
      <c r="P87" s="56">
        <v>0</v>
      </c>
      <c r="Q87" s="56">
        <v>0</v>
      </c>
      <c r="R87" s="56">
        <v>0</v>
      </c>
      <c r="S87" s="56">
        <v>0</v>
      </c>
      <c r="T87" s="56">
        <v>0</v>
      </c>
      <c r="U87" s="56">
        <v>0</v>
      </c>
      <c r="V87" s="44">
        <f t="shared" si="15"/>
        <v>0</v>
      </c>
      <c r="W87" s="44"/>
      <c r="X87" s="56"/>
      <c r="Y87" s="56"/>
      <c r="Z87" s="56"/>
      <c r="AA87" s="56"/>
      <c r="AB87" s="56"/>
      <c r="AC87" s="56"/>
      <c r="AD87" s="56"/>
      <c r="AE87" s="70">
        <v>0</v>
      </c>
      <c r="AF87" s="70">
        <v>0</v>
      </c>
      <c r="AG87" s="70"/>
      <c r="AH87" s="70"/>
      <c r="AI87" s="70"/>
      <c r="AJ87" s="70"/>
      <c r="AK87" s="70"/>
      <c r="AL87" s="132"/>
      <c r="AM87" s="132"/>
      <c r="AN87" s="132"/>
      <c r="AO87" s="132"/>
      <c r="AP87" s="89"/>
      <c r="AQ87" s="88"/>
      <c r="AR87" s="88"/>
      <c r="AS87" s="88"/>
      <c r="AT87" s="77"/>
      <c r="AU87" s="77"/>
      <c r="AV87" s="44">
        <f t="shared" si="11"/>
        <v>0</v>
      </c>
      <c r="AW87" s="44">
        <f t="shared" si="41"/>
        <v>0</v>
      </c>
      <c r="AX87" s="92"/>
      <c r="AY87" s="92"/>
      <c r="AZ87" s="92"/>
      <c r="BA87" s="92"/>
      <c r="BB87" s="92"/>
      <c r="BC87" s="92"/>
      <c r="BD87" s="92"/>
      <c r="BE87" s="131"/>
      <c r="BF87" s="43">
        <f>V87+AV87</f>
        <v>0</v>
      </c>
    </row>
    <row r="88" spans="1:58" ht="69.75" hidden="1" customHeight="1" thickBot="1">
      <c r="A88" s="214"/>
      <c r="B88" s="106"/>
      <c r="C88" s="106"/>
      <c r="D88" s="26" t="s">
        <v>17</v>
      </c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6"/>
      <c r="V88" s="44">
        <f t="shared" si="15"/>
        <v>0</v>
      </c>
      <c r="W88" s="44"/>
      <c r="X88" s="61"/>
      <c r="Y88" s="61"/>
      <c r="Z88" s="61"/>
      <c r="AA88" s="61"/>
      <c r="AB88" s="61"/>
      <c r="AC88" s="61"/>
      <c r="AD88" s="61"/>
      <c r="AE88" s="61"/>
      <c r="AF88" s="70">
        <v>0</v>
      </c>
      <c r="AG88" s="70">
        <v>0</v>
      </c>
      <c r="AH88" s="70">
        <v>0</v>
      </c>
      <c r="AI88" s="70"/>
      <c r="AJ88" s="70"/>
      <c r="AK88" s="70"/>
      <c r="AL88" s="132"/>
      <c r="AM88" s="132"/>
      <c r="AN88" s="132"/>
      <c r="AO88" s="132"/>
      <c r="AP88" s="89"/>
      <c r="AQ88" s="88"/>
      <c r="AR88" s="88"/>
      <c r="AS88" s="88"/>
      <c r="AT88" s="77"/>
      <c r="AU88" s="77"/>
      <c r="AV88" s="44">
        <f t="shared" si="11"/>
        <v>0</v>
      </c>
      <c r="AW88" s="44">
        <f t="shared" si="41"/>
        <v>0</v>
      </c>
      <c r="AX88" s="92"/>
      <c r="AY88" s="92"/>
      <c r="AZ88" s="92"/>
      <c r="BA88" s="92"/>
      <c r="BB88" s="92"/>
      <c r="BC88" s="92"/>
      <c r="BD88" s="92"/>
      <c r="BE88" s="131"/>
      <c r="BF88" s="43">
        <f>V88+AV88</f>
        <v>0</v>
      </c>
    </row>
    <row r="89" spans="1:58" ht="52.5" hidden="1" customHeight="1" thickBot="1">
      <c r="A89" s="214"/>
      <c r="B89" s="106"/>
      <c r="C89" s="106"/>
      <c r="D89" s="26" t="s">
        <v>17</v>
      </c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44">
        <f t="shared" si="15"/>
        <v>0</v>
      </c>
      <c r="W89" s="44"/>
      <c r="X89" s="61"/>
      <c r="Y89" s="61"/>
      <c r="Z89" s="61"/>
      <c r="AA89" s="61"/>
      <c r="AB89" s="61"/>
      <c r="AC89" s="61"/>
      <c r="AD89" s="61"/>
      <c r="AE89" s="61"/>
      <c r="AF89" s="70"/>
      <c r="AG89" s="70"/>
      <c r="AH89" s="70">
        <v>0</v>
      </c>
      <c r="AI89" s="70"/>
      <c r="AJ89" s="70"/>
      <c r="AK89" s="70">
        <v>0</v>
      </c>
      <c r="AL89" s="132"/>
      <c r="AM89" s="132"/>
      <c r="AN89" s="132"/>
      <c r="AO89" s="132"/>
      <c r="AP89" s="89"/>
      <c r="AQ89" s="88"/>
      <c r="AR89" s="88"/>
      <c r="AS89" s="88"/>
      <c r="AT89" s="77"/>
      <c r="AU89" s="77"/>
      <c r="AV89" s="44">
        <f t="shared" si="11"/>
        <v>0</v>
      </c>
      <c r="AW89" s="44">
        <f t="shared" si="41"/>
        <v>0</v>
      </c>
      <c r="AX89" s="92"/>
      <c r="AY89" s="92"/>
      <c r="AZ89" s="92"/>
      <c r="BA89" s="92"/>
      <c r="BB89" s="92"/>
      <c r="BC89" s="92"/>
      <c r="BD89" s="92"/>
      <c r="BE89" s="131"/>
      <c r="BF89" s="43">
        <f>V89+AV89</f>
        <v>0</v>
      </c>
    </row>
    <row r="90" spans="1:58" ht="60" hidden="1" customHeight="1" thickBot="1">
      <c r="A90" s="214"/>
      <c r="B90" s="129"/>
      <c r="C90" s="133"/>
      <c r="D90" s="26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44"/>
      <c r="W90" s="44"/>
      <c r="X90" s="61"/>
      <c r="Y90" s="61"/>
      <c r="Z90" s="61"/>
      <c r="AA90" s="61"/>
      <c r="AB90" s="61"/>
      <c r="AC90" s="61"/>
      <c r="AD90" s="61"/>
      <c r="AE90" s="61"/>
      <c r="AF90" s="70"/>
      <c r="AG90" s="70"/>
      <c r="AH90" s="70"/>
      <c r="AI90" s="70"/>
      <c r="AJ90" s="70"/>
      <c r="AK90" s="70"/>
      <c r="AL90" s="132">
        <v>0</v>
      </c>
      <c r="AM90" s="132">
        <v>0</v>
      </c>
      <c r="AN90" s="132">
        <v>0</v>
      </c>
      <c r="AO90" s="132">
        <v>0</v>
      </c>
      <c r="AP90" s="89"/>
      <c r="AQ90" s="88"/>
      <c r="AR90" s="88"/>
      <c r="AS90" s="88"/>
      <c r="AT90" s="77"/>
      <c r="AU90" s="77"/>
      <c r="AV90" s="44"/>
      <c r="AW90" s="44">
        <f t="shared" si="41"/>
        <v>0</v>
      </c>
      <c r="AX90" s="92"/>
      <c r="AY90" s="92"/>
      <c r="AZ90" s="92"/>
      <c r="BA90" s="92"/>
      <c r="BB90" s="92"/>
      <c r="BC90" s="92"/>
      <c r="BD90" s="92"/>
      <c r="BE90" s="131"/>
      <c r="BF90" s="43"/>
    </row>
    <row r="91" spans="1:58" ht="70.5" hidden="1" customHeight="1" thickBot="1">
      <c r="A91" s="214"/>
      <c r="B91" s="89"/>
      <c r="C91" s="88"/>
      <c r="D91" s="89"/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89"/>
      <c r="Q91" s="89"/>
      <c r="R91" s="89"/>
      <c r="S91" s="89"/>
      <c r="T91" s="89"/>
      <c r="U91" s="89"/>
      <c r="V91" s="89">
        <f t="shared" si="15"/>
        <v>0</v>
      </c>
      <c r="W91" s="89"/>
      <c r="X91" s="89"/>
      <c r="Y91" s="89"/>
      <c r="Z91" s="89"/>
      <c r="AA91" s="89"/>
      <c r="AB91" s="89"/>
      <c r="AC91" s="89"/>
      <c r="AD91" s="89"/>
      <c r="AE91" s="89"/>
      <c r="AF91" s="89"/>
      <c r="AG91" s="89"/>
      <c r="AH91" s="89"/>
      <c r="AI91" s="89"/>
      <c r="AJ91" s="89"/>
      <c r="AK91" s="89"/>
      <c r="AL91" s="89"/>
      <c r="AM91" s="89"/>
      <c r="AN91" s="89"/>
      <c r="AO91" s="89"/>
      <c r="AP91" s="89">
        <v>0</v>
      </c>
      <c r="AQ91" s="89">
        <v>0</v>
      </c>
      <c r="AR91" s="89">
        <v>0</v>
      </c>
      <c r="AS91" s="89">
        <v>0</v>
      </c>
      <c r="AT91" s="77">
        <v>0</v>
      </c>
      <c r="AU91" s="77">
        <v>0</v>
      </c>
      <c r="AV91" s="44">
        <f t="shared" si="11"/>
        <v>0</v>
      </c>
      <c r="AW91" s="44">
        <f t="shared" si="41"/>
        <v>0</v>
      </c>
      <c r="AX91" s="92"/>
      <c r="AY91" s="92"/>
      <c r="AZ91" s="92"/>
      <c r="BA91" s="92"/>
      <c r="BB91" s="92"/>
      <c r="BC91" s="92"/>
      <c r="BD91" s="92"/>
      <c r="BE91" s="131"/>
      <c r="BF91" s="43">
        <f>V91+AV91</f>
        <v>0</v>
      </c>
    </row>
    <row r="92" spans="1:58" ht="24" customHeight="1" thickBot="1">
      <c r="A92" s="214"/>
      <c r="B92" s="246" t="s">
        <v>32</v>
      </c>
      <c r="C92" s="247"/>
      <c r="D92" s="248"/>
      <c r="E92" s="17">
        <f t="shared" ref="E92:U92" si="42">E15</f>
        <v>36</v>
      </c>
      <c r="F92" s="17">
        <f t="shared" si="42"/>
        <v>36</v>
      </c>
      <c r="G92" s="17">
        <f t="shared" si="42"/>
        <v>36</v>
      </c>
      <c r="H92" s="17">
        <f t="shared" si="42"/>
        <v>36</v>
      </c>
      <c r="I92" s="17">
        <f t="shared" si="42"/>
        <v>36</v>
      </c>
      <c r="J92" s="17">
        <f t="shared" si="42"/>
        <v>36</v>
      </c>
      <c r="K92" s="17">
        <f t="shared" si="42"/>
        <v>36</v>
      </c>
      <c r="L92" s="17">
        <f t="shared" si="42"/>
        <v>36</v>
      </c>
      <c r="M92" s="17">
        <f t="shared" si="42"/>
        <v>36</v>
      </c>
      <c r="N92" s="17">
        <f t="shared" si="42"/>
        <v>36</v>
      </c>
      <c r="O92" s="17">
        <f t="shared" si="42"/>
        <v>36</v>
      </c>
      <c r="P92" s="36">
        <f t="shared" si="42"/>
        <v>36</v>
      </c>
      <c r="Q92" s="36">
        <f t="shared" si="42"/>
        <v>36</v>
      </c>
      <c r="R92" s="36">
        <f t="shared" si="42"/>
        <v>36</v>
      </c>
      <c r="S92" s="36">
        <f t="shared" si="42"/>
        <v>36</v>
      </c>
      <c r="T92" s="36">
        <f t="shared" si="42"/>
        <v>36</v>
      </c>
      <c r="U92" s="36">
        <f t="shared" si="42"/>
        <v>36</v>
      </c>
      <c r="V92" s="45">
        <f>SUM(E92:U92)</f>
        <v>612</v>
      </c>
      <c r="W92" s="46"/>
      <c r="X92" s="36">
        <f t="shared" ref="X92:AU92" si="43">X15</f>
        <v>36</v>
      </c>
      <c r="Y92" s="36">
        <f t="shared" si="43"/>
        <v>36</v>
      </c>
      <c r="Z92" s="36">
        <f t="shared" si="43"/>
        <v>36</v>
      </c>
      <c r="AA92" s="36">
        <f t="shared" si="43"/>
        <v>36</v>
      </c>
      <c r="AB92" s="36">
        <f t="shared" si="43"/>
        <v>36</v>
      </c>
      <c r="AC92" s="36">
        <f t="shared" si="43"/>
        <v>36</v>
      </c>
      <c r="AD92" s="36">
        <f t="shared" si="43"/>
        <v>36</v>
      </c>
      <c r="AE92" s="36">
        <f t="shared" si="43"/>
        <v>36</v>
      </c>
      <c r="AF92" s="36">
        <f t="shared" si="43"/>
        <v>36</v>
      </c>
      <c r="AG92" s="36">
        <f t="shared" si="43"/>
        <v>36</v>
      </c>
      <c r="AH92" s="36">
        <f t="shared" si="43"/>
        <v>36</v>
      </c>
      <c r="AI92" s="36">
        <f t="shared" si="43"/>
        <v>36</v>
      </c>
      <c r="AJ92" s="36">
        <f t="shared" si="43"/>
        <v>36</v>
      </c>
      <c r="AK92" s="36">
        <f t="shared" si="43"/>
        <v>36</v>
      </c>
      <c r="AL92" s="36">
        <f t="shared" si="43"/>
        <v>36</v>
      </c>
      <c r="AM92" s="36">
        <f t="shared" si="43"/>
        <v>36</v>
      </c>
      <c r="AN92" s="36">
        <f t="shared" si="43"/>
        <v>36</v>
      </c>
      <c r="AO92" s="36">
        <f t="shared" si="43"/>
        <v>36</v>
      </c>
      <c r="AP92" s="36">
        <f t="shared" si="43"/>
        <v>36</v>
      </c>
      <c r="AQ92" s="36">
        <f t="shared" si="43"/>
        <v>36</v>
      </c>
      <c r="AR92" s="36">
        <f t="shared" si="43"/>
        <v>36</v>
      </c>
      <c r="AS92" s="36">
        <f t="shared" si="43"/>
        <v>36</v>
      </c>
      <c r="AT92" s="36">
        <f t="shared" si="43"/>
        <v>36</v>
      </c>
      <c r="AU92" s="97">
        <f t="shared" si="43"/>
        <v>36</v>
      </c>
      <c r="AV92" s="97">
        <f t="shared" ref="AV92" si="44">AV15</f>
        <v>36</v>
      </c>
      <c r="AW92" s="44">
        <f t="shared" si="41"/>
        <v>900</v>
      </c>
      <c r="AX92" s="179"/>
      <c r="AY92" s="179"/>
      <c r="AZ92" s="179"/>
      <c r="BA92" s="179"/>
      <c r="BB92" s="179"/>
      <c r="BC92" s="179"/>
      <c r="BD92" s="179"/>
      <c r="BE92" s="180"/>
      <c r="BF92" s="43">
        <v>0</v>
      </c>
    </row>
    <row r="93" spans="1:58" ht="22.5" customHeight="1" thickBot="1">
      <c r="A93" s="214"/>
      <c r="B93" s="241" t="s">
        <v>19</v>
      </c>
      <c r="C93" s="242"/>
      <c r="D93" s="243"/>
      <c r="E93" s="17">
        <f t="shared" ref="E93:U93" si="45">E16</f>
        <v>0</v>
      </c>
      <c r="F93" s="17">
        <f t="shared" si="45"/>
        <v>0</v>
      </c>
      <c r="G93" s="17">
        <f t="shared" si="45"/>
        <v>0</v>
      </c>
      <c r="H93" s="17">
        <f t="shared" si="45"/>
        <v>0</v>
      </c>
      <c r="I93" s="17">
        <f t="shared" si="45"/>
        <v>0</v>
      </c>
      <c r="J93" s="17">
        <f t="shared" si="45"/>
        <v>0</v>
      </c>
      <c r="K93" s="17">
        <f t="shared" si="45"/>
        <v>0</v>
      </c>
      <c r="L93" s="17">
        <f t="shared" si="45"/>
        <v>0</v>
      </c>
      <c r="M93" s="17">
        <f t="shared" si="45"/>
        <v>0</v>
      </c>
      <c r="N93" s="17">
        <f t="shared" si="45"/>
        <v>0</v>
      </c>
      <c r="O93" s="17">
        <f t="shared" si="45"/>
        <v>0</v>
      </c>
      <c r="P93" s="36">
        <f t="shared" si="45"/>
        <v>0</v>
      </c>
      <c r="Q93" s="36">
        <f t="shared" si="45"/>
        <v>0</v>
      </c>
      <c r="R93" s="36">
        <f t="shared" si="45"/>
        <v>0</v>
      </c>
      <c r="S93" s="36">
        <f t="shared" si="45"/>
        <v>0</v>
      </c>
      <c r="T93" s="36">
        <f t="shared" si="45"/>
        <v>0</v>
      </c>
      <c r="U93" s="36">
        <f t="shared" si="45"/>
        <v>0</v>
      </c>
      <c r="V93" s="45">
        <f>SUM(E93:U93)</f>
        <v>0</v>
      </c>
      <c r="W93" s="51"/>
      <c r="X93" s="36">
        <f t="shared" ref="X93:AU93" si="46">X16</f>
        <v>0</v>
      </c>
      <c r="Y93" s="36">
        <f t="shared" si="46"/>
        <v>0</v>
      </c>
      <c r="Z93" s="36">
        <f t="shared" si="46"/>
        <v>0</v>
      </c>
      <c r="AA93" s="36">
        <f t="shared" si="46"/>
        <v>0</v>
      </c>
      <c r="AB93" s="36">
        <f t="shared" si="46"/>
        <v>0</v>
      </c>
      <c r="AC93" s="36">
        <f t="shared" si="46"/>
        <v>0</v>
      </c>
      <c r="AD93" s="36">
        <f t="shared" si="46"/>
        <v>0</v>
      </c>
      <c r="AE93" s="36">
        <f t="shared" si="46"/>
        <v>0</v>
      </c>
      <c r="AF93" s="36">
        <f t="shared" si="46"/>
        <v>0</v>
      </c>
      <c r="AG93" s="36">
        <f t="shared" si="46"/>
        <v>0</v>
      </c>
      <c r="AH93" s="36">
        <f t="shared" si="46"/>
        <v>0</v>
      </c>
      <c r="AI93" s="36">
        <f t="shared" si="46"/>
        <v>0</v>
      </c>
      <c r="AJ93" s="36">
        <f t="shared" si="46"/>
        <v>0</v>
      </c>
      <c r="AK93" s="36">
        <f t="shared" si="46"/>
        <v>0</v>
      </c>
      <c r="AL93" s="36">
        <f t="shared" si="46"/>
        <v>0</v>
      </c>
      <c r="AM93" s="36">
        <f t="shared" si="46"/>
        <v>0</v>
      </c>
      <c r="AN93" s="36">
        <f t="shared" si="46"/>
        <v>0</v>
      </c>
      <c r="AO93" s="36">
        <f t="shared" si="46"/>
        <v>0</v>
      </c>
      <c r="AP93" s="36">
        <f t="shared" si="46"/>
        <v>0</v>
      </c>
      <c r="AQ93" s="36">
        <f t="shared" si="46"/>
        <v>0</v>
      </c>
      <c r="AR93" s="36">
        <f t="shared" si="46"/>
        <v>0</v>
      </c>
      <c r="AS93" s="36">
        <f t="shared" si="46"/>
        <v>0</v>
      </c>
      <c r="AT93" s="36">
        <f t="shared" si="46"/>
        <v>0</v>
      </c>
      <c r="AU93" s="97">
        <f t="shared" si="46"/>
        <v>0</v>
      </c>
      <c r="AV93" s="97">
        <f t="shared" ref="AV93" si="47">AV16</f>
        <v>0</v>
      </c>
      <c r="AW93" s="44">
        <f t="shared" si="41"/>
        <v>0</v>
      </c>
      <c r="AX93" s="179"/>
      <c r="AY93" s="179"/>
      <c r="AZ93" s="179"/>
      <c r="BA93" s="179"/>
      <c r="BB93" s="179"/>
      <c r="BC93" s="179"/>
      <c r="BD93" s="179"/>
      <c r="BE93" s="180"/>
      <c r="BF93" s="43">
        <v>0</v>
      </c>
    </row>
    <row r="94" spans="1:58" ht="18" customHeight="1" thickBot="1">
      <c r="A94" s="214"/>
      <c r="B94" s="241" t="s">
        <v>20</v>
      </c>
      <c r="C94" s="242"/>
      <c r="D94" s="243"/>
      <c r="E94" s="18">
        <f>E92+E93</f>
        <v>36</v>
      </c>
      <c r="F94" s="18">
        <f t="shared" ref="F94:U94" si="48">F92+F93</f>
        <v>36</v>
      </c>
      <c r="G94" s="18">
        <f t="shared" si="48"/>
        <v>36</v>
      </c>
      <c r="H94" s="18">
        <f t="shared" si="48"/>
        <v>36</v>
      </c>
      <c r="I94" s="18">
        <f t="shared" si="48"/>
        <v>36</v>
      </c>
      <c r="J94" s="18">
        <f t="shared" si="48"/>
        <v>36</v>
      </c>
      <c r="K94" s="18">
        <f t="shared" si="48"/>
        <v>36</v>
      </c>
      <c r="L94" s="18">
        <f t="shared" si="48"/>
        <v>36</v>
      </c>
      <c r="M94" s="18">
        <f t="shared" si="48"/>
        <v>36</v>
      </c>
      <c r="N94" s="18">
        <f t="shared" si="48"/>
        <v>36</v>
      </c>
      <c r="O94" s="18">
        <f t="shared" si="48"/>
        <v>36</v>
      </c>
      <c r="P94" s="52">
        <f t="shared" si="48"/>
        <v>36</v>
      </c>
      <c r="Q94" s="52">
        <f t="shared" si="48"/>
        <v>36</v>
      </c>
      <c r="R94" s="52">
        <f t="shared" si="48"/>
        <v>36</v>
      </c>
      <c r="S94" s="52">
        <f t="shared" si="48"/>
        <v>36</v>
      </c>
      <c r="T94" s="52">
        <f t="shared" si="48"/>
        <v>36</v>
      </c>
      <c r="U94" s="52">
        <f t="shared" si="48"/>
        <v>36</v>
      </c>
      <c r="V94" s="45">
        <f>SUM(E94:U94)</f>
        <v>612</v>
      </c>
      <c r="W94" s="51"/>
      <c r="X94" s="37">
        <f>X92+X93</f>
        <v>36</v>
      </c>
      <c r="Y94" s="37">
        <f t="shared" ref="Y94:AT94" si="49">Y92+Y93</f>
        <v>36</v>
      </c>
      <c r="Z94" s="37">
        <f t="shared" si="49"/>
        <v>36</v>
      </c>
      <c r="AA94" s="37">
        <f t="shared" si="49"/>
        <v>36</v>
      </c>
      <c r="AB94" s="37">
        <f t="shared" si="49"/>
        <v>36</v>
      </c>
      <c r="AC94" s="37">
        <f t="shared" si="49"/>
        <v>36</v>
      </c>
      <c r="AD94" s="37">
        <f t="shared" si="49"/>
        <v>36</v>
      </c>
      <c r="AE94" s="37">
        <f t="shared" si="49"/>
        <v>36</v>
      </c>
      <c r="AF94" s="37">
        <f t="shared" si="49"/>
        <v>36</v>
      </c>
      <c r="AG94" s="37">
        <f t="shared" si="49"/>
        <v>36</v>
      </c>
      <c r="AH94" s="37">
        <f t="shared" si="49"/>
        <v>36</v>
      </c>
      <c r="AI94" s="37">
        <f t="shared" si="49"/>
        <v>36</v>
      </c>
      <c r="AJ94" s="37">
        <f t="shared" si="49"/>
        <v>36</v>
      </c>
      <c r="AK94" s="37">
        <f t="shared" si="49"/>
        <v>36</v>
      </c>
      <c r="AL94" s="37">
        <f t="shared" si="49"/>
        <v>36</v>
      </c>
      <c r="AM94" s="37">
        <f t="shared" si="49"/>
        <v>36</v>
      </c>
      <c r="AN94" s="37">
        <f t="shared" si="49"/>
        <v>36</v>
      </c>
      <c r="AO94" s="37">
        <f t="shared" si="49"/>
        <v>36</v>
      </c>
      <c r="AP94" s="37">
        <f t="shared" si="49"/>
        <v>36</v>
      </c>
      <c r="AQ94" s="37">
        <f t="shared" si="49"/>
        <v>36</v>
      </c>
      <c r="AR94" s="37">
        <f t="shared" si="49"/>
        <v>36</v>
      </c>
      <c r="AS94" s="37">
        <f t="shared" si="49"/>
        <v>36</v>
      </c>
      <c r="AT94" s="37">
        <f t="shared" si="49"/>
        <v>36</v>
      </c>
      <c r="AU94" s="97">
        <f>AU92+AU93</f>
        <v>36</v>
      </c>
      <c r="AV94" s="97">
        <f>AV92+AV93</f>
        <v>36</v>
      </c>
      <c r="AW94" s="44">
        <f t="shared" si="41"/>
        <v>900</v>
      </c>
      <c r="AX94" s="92"/>
      <c r="AY94" s="92"/>
      <c r="AZ94" s="92"/>
      <c r="BA94" s="92"/>
      <c r="BB94" s="92"/>
      <c r="BC94" s="92"/>
      <c r="BD94" s="92"/>
      <c r="BE94" s="131"/>
      <c r="BF94" s="43">
        <v>0</v>
      </c>
    </row>
    <row r="95" spans="1:58"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  <c r="AM95" s="38"/>
      <c r="AN95" s="38"/>
      <c r="AO95" s="38"/>
      <c r="AP95" s="38"/>
      <c r="AQ95" s="38"/>
      <c r="AR95" s="38"/>
      <c r="AS95" s="38"/>
      <c r="AT95" s="38"/>
    </row>
    <row r="96" spans="1:58"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  <c r="AM96" s="38"/>
      <c r="AN96" s="38"/>
      <c r="AO96" s="38"/>
      <c r="AP96" s="38"/>
      <c r="AQ96" s="38"/>
      <c r="AR96" s="38"/>
      <c r="AS96" s="38"/>
      <c r="AT96" s="38"/>
    </row>
    <row r="97" spans="1:59">
      <c r="A97" s="12"/>
      <c r="B97" s="12"/>
      <c r="C97" s="12"/>
      <c r="D97" s="12"/>
      <c r="E97" s="13"/>
      <c r="F97" s="13"/>
      <c r="G97" s="13"/>
      <c r="H97" s="13"/>
      <c r="I97" s="13"/>
      <c r="J97" s="13"/>
      <c r="K97" s="13"/>
      <c r="L97" s="13"/>
      <c r="M97" s="13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  <c r="AL97" s="39"/>
      <c r="AM97" s="39"/>
      <c r="AN97" s="39"/>
      <c r="AO97" s="39"/>
      <c r="AP97" s="39"/>
      <c r="AQ97" s="39"/>
      <c r="AR97" s="39"/>
      <c r="AS97" s="39"/>
      <c r="AT97" s="39"/>
      <c r="AU97" s="22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</row>
    <row r="98" spans="1:59">
      <c r="A98" s="12"/>
      <c r="B98" s="12"/>
      <c r="C98" s="12"/>
      <c r="D98" s="12"/>
      <c r="E98" s="13"/>
      <c r="F98" s="13"/>
      <c r="G98" s="13"/>
      <c r="H98" s="13"/>
      <c r="I98" s="13"/>
      <c r="J98" s="13"/>
      <c r="K98" s="13"/>
      <c r="L98" s="13"/>
      <c r="M98" s="13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39"/>
      <c r="AK98" s="39"/>
      <c r="AL98" s="39"/>
      <c r="AM98" s="39"/>
      <c r="AN98" s="39"/>
      <c r="AO98" s="39"/>
      <c r="AP98" s="39"/>
      <c r="AQ98" s="39"/>
      <c r="AR98" s="39"/>
      <c r="AS98" s="39"/>
      <c r="AT98" s="39"/>
      <c r="AU98" s="2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</row>
    <row r="99" spans="1:59">
      <c r="A99" s="12"/>
      <c r="B99" s="12"/>
      <c r="C99" s="12"/>
      <c r="D99" s="12"/>
      <c r="E99" s="13"/>
      <c r="F99" s="13"/>
      <c r="G99" s="13"/>
      <c r="H99" s="13"/>
      <c r="I99" s="13"/>
      <c r="J99" s="13"/>
      <c r="K99" s="13"/>
      <c r="L99" s="13"/>
      <c r="M99" s="13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9"/>
      <c r="AK99" s="39"/>
      <c r="AL99" s="39"/>
      <c r="AM99" s="39"/>
      <c r="AN99" s="39"/>
      <c r="AO99" s="39"/>
      <c r="AP99" s="39"/>
      <c r="AQ99" s="39"/>
      <c r="AR99" s="39"/>
      <c r="AS99" s="39"/>
      <c r="AT99" s="39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</row>
    <row r="100" spans="1:59">
      <c r="A100" s="12"/>
      <c r="B100" s="12"/>
      <c r="C100" s="12"/>
      <c r="D100" s="12"/>
      <c r="E100" s="13"/>
      <c r="F100" s="13"/>
      <c r="G100" s="13"/>
      <c r="H100" s="13"/>
      <c r="I100" s="13"/>
      <c r="J100" s="13"/>
      <c r="K100" s="13"/>
      <c r="L100" s="13"/>
      <c r="M100" s="13"/>
      <c r="N100" s="39"/>
      <c r="O100" s="39"/>
      <c r="P100" s="39"/>
      <c r="Q100" s="39"/>
      <c r="R100" s="39"/>
      <c r="S100" s="39"/>
      <c r="T100" s="39"/>
      <c r="U100" s="39"/>
      <c r="V100" s="42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39"/>
      <c r="AJ100" s="39"/>
      <c r="AK100" s="39"/>
      <c r="AL100" s="39"/>
      <c r="AM100" s="39"/>
      <c r="AN100" s="39"/>
      <c r="AO100" s="39"/>
      <c r="AP100" s="39"/>
      <c r="AQ100" s="39"/>
      <c r="AR100" s="39"/>
      <c r="AS100" s="39"/>
      <c r="AT100" s="39"/>
      <c r="AU100" s="24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</row>
    <row r="101" spans="1:59">
      <c r="A101" s="12"/>
      <c r="B101" s="12"/>
      <c r="C101" s="12"/>
      <c r="D101" s="12"/>
      <c r="E101" s="13"/>
      <c r="F101" s="13"/>
      <c r="G101" s="13"/>
      <c r="H101" s="13"/>
      <c r="I101" s="13"/>
      <c r="J101" s="13"/>
      <c r="K101" s="13"/>
      <c r="L101" s="13"/>
      <c r="M101" s="13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  <c r="AI101" s="39"/>
      <c r="AJ101" s="39"/>
      <c r="AK101" s="39"/>
      <c r="AL101" s="39"/>
      <c r="AM101" s="39"/>
      <c r="AN101" s="39"/>
      <c r="AO101" s="39"/>
      <c r="AP101" s="39"/>
      <c r="AQ101" s="39"/>
      <c r="AR101" s="39"/>
      <c r="AS101" s="39"/>
      <c r="AT101" s="39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</row>
    <row r="102" spans="1:59">
      <c r="A102" s="12"/>
      <c r="B102" s="12"/>
      <c r="C102" s="12"/>
      <c r="D102" s="12"/>
      <c r="E102" s="13"/>
      <c r="F102" s="13"/>
      <c r="G102" s="13"/>
      <c r="H102" s="13"/>
      <c r="I102" s="13"/>
      <c r="J102" s="13"/>
      <c r="K102" s="13"/>
      <c r="L102" s="13"/>
      <c r="M102" s="13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9"/>
      <c r="AK102" s="39"/>
      <c r="AL102" s="39"/>
      <c r="AM102" s="39"/>
      <c r="AN102" s="39"/>
      <c r="AO102" s="39"/>
      <c r="AP102" s="39"/>
      <c r="AQ102" s="39"/>
      <c r="AR102" s="39"/>
      <c r="AS102" s="39"/>
      <c r="AT102" s="39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</row>
    <row r="103" spans="1:59">
      <c r="A103" s="12"/>
      <c r="B103" s="12"/>
      <c r="C103" s="12"/>
      <c r="D103" s="12"/>
      <c r="E103" s="13"/>
      <c r="F103" s="13"/>
      <c r="G103" s="13"/>
      <c r="H103" s="13"/>
      <c r="I103" s="13"/>
      <c r="J103" s="13"/>
      <c r="K103" s="13"/>
      <c r="L103" s="13"/>
      <c r="M103" s="13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39"/>
      <c r="AI103" s="39"/>
      <c r="AJ103" s="39"/>
      <c r="AK103" s="39"/>
      <c r="AL103" s="39"/>
      <c r="AM103" s="39"/>
      <c r="AN103" s="39"/>
      <c r="AO103" s="39"/>
      <c r="AP103" s="39"/>
      <c r="AQ103" s="39"/>
      <c r="AR103" s="39"/>
      <c r="AS103" s="39"/>
      <c r="AT103" s="39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</row>
    <row r="104" spans="1:59">
      <c r="A104" s="12"/>
      <c r="B104" s="12"/>
      <c r="C104" s="12"/>
      <c r="D104" s="12"/>
      <c r="E104" s="13"/>
      <c r="F104" s="13"/>
      <c r="G104" s="13"/>
      <c r="H104" s="13"/>
      <c r="I104" s="13"/>
      <c r="J104" s="13"/>
      <c r="K104" s="13"/>
      <c r="L104" s="13"/>
      <c r="M104" s="13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  <c r="AH104" s="39"/>
      <c r="AI104" s="39"/>
      <c r="AJ104" s="39"/>
      <c r="AK104" s="39"/>
      <c r="AL104" s="39"/>
      <c r="AM104" s="39"/>
      <c r="AN104" s="39"/>
      <c r="AO104" s="39"/>
      <c r="AP104" s="39"/>
      <c r="AQ104" s="39"/>
      <c r="AR104" s="39"/>
      <c r="AS104" s="39"/>
      <c r="AT104" s="39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</row>
    <row r="105" spans="1:59">
      <c r="A105" s="12"/>
      <c r="B105" s="12"/>
      <c r="C105" s="12"/>
      <c r="D105" s="12"/>
      <c r="E105" s="13"/>
      <c r="F105" s="13"/>
      <c r="G105" s="13"/>
      <c r="H105" s="13"/>
      <c r="I105" s="13"/>
      <c r="J105" s="13"/>
      <c r="K105" s="13"/>
      <c r="L105" s="13"/>
      <c r="M105" s="13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39"/>
      <c r="AG105" s="39"/>
      <c r="AH105" s="39"/>
      <c r="AI105" s="39"/>
      <c r="AJ105" s="39"/>
      <c r="AK105" s="39"/>
      <c r="AL105" s="39"/>
      <c r="AM105" s="39"/>
      <c r="AN105" s="39"/>
      <c r="AO105" s="39"/>
      <c r="AP105" s="39"/>
      <c r="AQ105" s="39"/>
      <c r="AR105" s="39"/>
      <c r="AS105" s="39"/>
      <c r="AT105" s="39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BF105" s="13"/>
      <c r="BG105" s="13"/>
    </row>
    <row r="106" spans="1:59">
      <c r="A106" s="12"/>
      <c r="B106" s="12"/>
      <c r="C106" s="12"/>
      <c r="D106" s="12"/>
      <c r="E106" s="13"/>
      <c r="F106" s="13"/>
      <c r="G106" s="13"/>
      <c r="H106" s="13"/>
      <c r="I106" s="13"/>
      <c r="J106" s="13"/>
      <c r="K106" s="13"/>
      <c r="L106" s="13"/>
      <c r="M106" s="13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  <c r="AH106" s="39"/>
      <c r="AI106" s="39"/>
      <c r="AJ106" s="39"/>
      <c r="AK106" s="39"/>
      <c r="AL106" s="39"/>
      <c r="AM106" s="39"/>
      <c r="AN106" s="39"/>
      <c r="AO106" s="39"/>
      <c r="AP106" s="39"/>
      <c r="AQ106" s="39"/>
      <c r="AR106" s="39"/>
      <c r="AS106" s="39"/>
      <c r="AT106" s="39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</row>
    <row r="107" spans="1:59">
      <c r="A107" s="12"/>
      <c r="B107" s="12"/>
      <c r="C107" s="12"/>
      <c r="D107" s="12"/>
      <c r="E107" s="13"/>
      <c r="F107" s="13"/>
      <c r="G107" s="13"/>
      <c r="H107" s="13"/>
      <c r="I107" s="13"/>
      <c r="J107" s="13"/>
      <c r="K107" s="13"/>
      <c r="L107" s="13"/>
      <c r="M107" s="13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  <c r="AH107" s="39"/>
      <c r="AI107" s="39"/>
      <c r="AJ107" s="39"/>
      <c r="AK107" s="39"/>
      <c r="AL107" s="39"/>
      <c r="AM107" s="39"/>
      <c r="AN107" s="39"/>
      <c r="AO107" s="39"/>
      <c r="AP107" s="39"/>
      <c r="AQ107" s="39"/>
      <c r="AR107" s="39"/>
      <c r="AS107" s="39"/>
      <c r="AT107" s="39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3"/>
      <c r="BG107" s="13"/>
    </row>
    <row r="108" spans="1:59">
      <c r="A108" s="12"/>
      <c r="B108" s="12"/>
      <c r="C108" s="12"/>
      <c r="D108" s="12"/>
      <c r="E108" s="13"/>
      <c r="F108" s="13"/>
      <c r="G108" s="13"/>
      <c r="H108" s="13"/>
      <c r="I108" s="13"/>
      <c r="J108" s="13"/>
      <c r="K108" s="13"/>
      <c r="L108" s="13"/>
      <c r="M108" s="13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39"/>
      <c r="AI108" s="39"/>
      <c r="AJ108" s="39"/>
      <c r="AK108" s="39"/>
      <c r="AL108" s="39"/>
      <c r="AM108" s="39"/>
      <c r="AN108" s="39"/>
      <c r="AO108" s="39"/>
      <c r="AP108" s="39"/>
      <c r="AQ108" s="39"/>
      <c r="AR108" s="39"/>
      <c r="AS108" s="39"/>
      <c r="AT108" s="39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</row>
    <row r="109" spans="1:59">
      <c r="A109" s="12"/>
      <c r="B109" s="12"/>
      <c r="C109" s="12"/>
      <c r="D109" s="12"/>
      <c r="E109" s="13"/>
      <c r="F109" s="13"/>
      <c r="G109" s="13"/>
      <c r="H109" s="13"/>
      <c r="I109" s="13"/>
      <c r="J109" s="13"/>
      <c r="K109" s="13"/>
      <c r="L109" s="13"/>
      <c r="M109" s="13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  <c r="AH109" s="39"/>
      <c r="AI109" s="39"/>
      <c r="AJ109" s="39"/>
      <c r="AK109" s="39"/>
      <c r="AL109" s="39"/>
      <c r="AM109" s="39"/>
      <c r="AN109" s="39"/>
      <c r="AO109" s="39"/>
      <c r="AP109" s="39"/>
      <c r="AQ109" s="39"/>
      <c r="AR109" s="39"/>
      <c r="AS109" s="39"/>
      <c r="AT109" s="39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  <c r="BF109" s="13"/>
      <c r="BG109" s="13"/>
    </row>
    <row r="110" spans="1:59">
      <c r="A110" s="12"/>
      <c r="B110" s="12"/>
      <c r="C110" s="12"/>
      <c r="D110" s="12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  <c r="BF110" s="13"/>
      <c r="BG110" s="13"/>
    </row>
    <row r="111" spans="1:59">
      <c r="A111" s="12"/>
      <c r="B111" s="12"/>
      <c r="C111" s="12"/>
      <c r="D111" s="12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  <c r="BE111" s="13"/>
      <c r="BF111" s="13"/>
      <c r="BG111" s="13"/>
    </row>
    <row r="112" spans="1:59">
      <c r="A112" s="12"/>
      <c r="B112" s="12"/>
      <c r="C112" s="12"/>
      <c r="D112" s="12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  <c r="BF112" s="13"/>
      <c r="BG112" s="13"/>
    </row>
    <row r="113" spans="1:59">
      <c r="A113" s="12"/>
      <c r="B113" s="12"/>
      <c r="C113" s="12"/>
      <c r="D113" s="12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  <c r="BC113" s="13"/>
      <c r="BD113" s="13"/>
      <c r="BE113" s="13"/>
      <c r="BF113" s="13"/>
      <c r="BG113" s="13"/>
    </row>
    <row r="114" spans="1:59">
      <c r="A114" s="12"/>
      <c r="B114" s="12"/>
      <c r="C114" s="12"/>
      <c r="D114" s="12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  <c r="BC114" s="13"/>
      <c r="BD114" s="13"/>
      <c r="BE114" s="13"/>
      <c r="BF114" s="13"/>
      <c r="BG114" s="13"/>
    </row>
    <row r="115" spans="1:59">
      <c r="A115" s="12"/>
      <c r="B115" s="12"/>
      <c r="C115" s="12"/>
      <c r="D115" s="12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13"/>
      <c r="BD115" s="13"/>
      <c r="BE115" s="13"/>
      <c r="BF115" s="13"/>
      <c r="BG115" s="13"/>
    </row>
    <row r="116" spans="1:59">
      <c r="A116" s="12"/>
      <c r="B116" s="12"/>
      <c r="C116" s="12"/>
      <c r="D116" s="12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3"/>
      <c r="BB116" s="13"/>
      <c r="BC116" s="13"/>
      <c r="BD116" s="13"/>
      <c r="BE116" s="13"/>
      <c r="BF116" s="13"/>
      <c r="BG116" s="13"/>
    </row>
    <row r="117" spans="1:59">
      <c r="A117" s="12"/>
      <c r="B117" s="12"/>
      <c r="C117" s="12"/>
      <c r="D117" s="12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  <c r="BC117" s="13"/>
      <c r="BD117" s="13"/>
      <c r="BE117" s="13"/>
      <c r="BF117" s="13"/>
      <c r="BG117" s="13"/>
    </row>
    <row r="118" spans="1:59">
      <c r="A118" s="12"/>
      <c r="B118" s="12"/>
      <c r="C118" s="12"/>
      <c r="D118" s="12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  <c r="BC118" s="13"/>
      <c r="BD118" s="13"/>
      <c r="BE118" s="13"/>
      <c r="BF118" s="13"/>
      <c r="BG118" s="13"/>
    </row>
    <row r="119" spans="1:59">
      <c r="A119" s="12"/>
      <c r="B119" s="12"/>
      <c r="C119" s="12"/>
      <c r="D119" s="12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  <c r="BB119" s="13"/>
      <c r="BC119" s="13"/>
      <c r="BD119" s="13"/>
      <c r="BE119" s="13"/>
      <c r="BF119" s="13"/>
      <c r="BG119" s="13"/>
    </row>
    <row r="120" spans="1:59">
      <c r="A120" s="12"/>
      <c r="B120" s="12"/>
      <c r="C120" s="12"/>
      <c r="D120" s="12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  <c r="BA120" s="13"/>
      <c r="BB120" s="13"/>
      <c r="BC120" s="13"/>
      <c r="BD120" s="13"/>
      <c r="BE120" s="13"/>
      <c r="BF120" s="13"/>
      <c r="BG120" s="13"/>
    </row>
    <row r="121" spans="1:59">
      <c r="A121" s="12"/>
      <c r="B121" s="12"/>
      <c r="C121" s="12"/>
      <c r="D121" s="12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  <c r="BC121" s="13"/>
      <c r="BD121" s="13"/>
      <c r="BE121" s="13"/>
      <c r="BF121" s="13"/>
      <c r="BG121" s="13"/>
    </row>
    <row r="122" spans="1:59">
      <c r="A122" s="12"/>
      <c r="B122" s="12"/>
      <c r="C122" s="12"/>
      <c r="D122" s="12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  <c r="BC122" s="13"/>
      <c r="BD122" s="13"/>
      <c r="BE122" s="13"/>
      <c r="BF122" s="13"/>
      <c r="BG122" s="13"/>
    </row>
    <row r="123" spans="1:59">
      <c r="A123" s="12"/>
      <c r="B123" s="12"/>
      <c r="C123" s="12"/>
      <c r="D123" s="12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  <c r="BC123" s="13"/>
      <c r="BD123" s="13"/>
      <c r="BE123" s="13"/>
      <c r="BF123" s="13"/>
      <c r="BG123" s="13"/>
    </row>
    <row r="124" spans="1:59">
      <c r="A124" s="12"/>
      <c r="B124" s="12"/>
      <c r="C124" s="12"/>
      <c r="D124" s="12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  <c r="BA124" s="13"/>
      <c r="BB124" s="13"/>
      <c r="BC124" s="13"/>
      <c r="BD124" s="13"/>
      <c r="BE124" s="13"/>
      <c r="BF124" s="13"/>
      <c r="BG124" s="13"/>
    </row>
    <row r="125" spans="1:59">
      <c r="A125" s="12"/>
      <c r="B125" s="12"/>
      <c r="C125" s="12"/>
      <c r="D125" s="12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  <c r="BC125" s="13"/>
      <c r="BD125" s="13"/>
      <c r="BE125" s="13"/>
      <c r="BF125" s="13"/>
      <c r="BG125" s="13"/>
    </row>
    <row r="126" spans="1:59">
      <c r="A126" s="12"/>
      <c r="B126" s="12"/>
      <c r="C126" s="12"/>
      <c r="D126" s="12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  <c r="BA126" s="13"/>
      <c r="BB126" s="13"/>
      <c r="BC126" s="13"/>
      <c r="BD126" s="13"/>
      <c r="BE126" s="13"/>
      <c r="BF126" s="13"/>
      <c r="BG126" s="13"/>
    </row>
    <row r="127" spans="1:59">
      <c r="A127" s="12"/>
      <c r="B127" s="12"/>
      <c r="C127" s="12"/>
      <c r="D127" s="12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  <c r="BA127" s="13"/>
      <c r="BB127" s="13"/>
      <c r="BC127" s="13"/>
      <c r="BD127" s="13"/>
      <c r="BE127" s="13"/>
      <c r="BF127" s="13"/>
      <c r="BG127" s="13"/>
    </row>
    <row r="128" spans="1:59">
      <c r="A128" s="12"/>
      <c r="B128" s="12"/>
      <c r="C128" s="12"/>
      <c r="D128" s="12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  <c r="BA128" s="13"/>
      <c r="BB128" s="13"/>
      <c r="BC128" s="13"/>
      <c r="BD128" s="13"/>
      <c r="BE128" s="13"/>
      <c r="BF128" s="13"/>
      <c r="BG128" s="13"/>
    </row>
    <row r="129" spans="1:59">
      <c r="A129" s="12"/>
      <c r="B129" s="12"/>
      <c r="C129" s="12"/>
      <c r="D129" s="12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  <c r="BA129" s="13"/>
      <c r="BB129" s="13"/>
      <c r="BC129" s="13"/>
      <c r="BD129" s="13"/>
      <c r="BE129" s="13"/>
      <c r="BF129" s="13"/>
      <c r="BG129" s="13"/>
    </row>
    <row r="130" spans="1:59">
      <c r="A130" s="12"/>
      <c r="B130" s="12"/>
      <c r="C130" s="12"/>
      <c r="D130" s="12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  <c r="BA130" s="13"/>
      <c r="BB130" s="13"/>
      <c r="BC130" s="13"/>
      <c r="BD130" s="13"/>
      <c r="BE130" s="13"/>
      <c r="BF130" s="13"/>
      <c r="BG130" s="13"/>
    </row>
    <row r="131" spans="1:59">
      <c r="A131" s="12"/>
      <c r="B131" s="12"/>
      <c r="C131" s="12"/>
      <c r="D131" s="12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  <c r="AY131" s="13"/>
      <c r="AZ131" s="13"/>
      <c r="BA131" s="13"/>
      <c r="BB131" s="13"/>
      <c r="BC131" s="13"/>
      <c r="BD131" s="13"/>
      <c r="BE131" s="13"/>
      <c r="BF131" s="13"/>
      <c r="BG131" s="13"/>
    </row>
    <row r="132" spans="1:59">
      <c r="A132" s="12"/>
      <c r="B132" s="12"/>
      <c r="C132" s="12"/>
      <c r="D132" s="12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3"/>
      <c r="AV132" s="13"/>
      <c r="AW132" s="13"/>
      <c r="AX132" s="13"/>
      <c r="AY132" s="13"/>
      <c r="AZ132" s="13"/>
      <c r="BA132" s="13"/>
      <c r="BB132" s="13"/>
      <c r="BC132" s="13"/>
      <c r="BD132" s="13"/>
      <c r="BE132" s="13"/>
      <c r="BF132" s="13"/>
      <c r="BG132" s="13"/>
    </row>
    <row r="133" spans="1:59">
      <c r="A133" s="12"/>
      <c r="B133" s="12"/>
      <c r="C133" s="12"/>
      <c r="D133" s="12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</row>
    <row r="134" spans="1:59">
      <c r="A134" s="12"/>
      <c r="B134" s="12"/>
      <c r="C134" s="12"/>
      <c r="D134" s="12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  <c r="AY134" s="13"/>
      <c r="AZ134" s="13"/>
      <c r="BA134" s="13"/>
      <c r="BB134" s="13"/>
      <c r="BC134" s="13"/>
      <c r="BD134" s="13"/>
      <c r="BE134" s="13"/>
      <c r="BF134" s="13"/>
      <c r="BG134" s="13"/>
    </row>
    <row r="135" spans="1:59">
      <c r="A135" s="12"/>
      <c r="B135" s="12"/>
      <c r="C135" s="12"/>
      <c r="D135" s="12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13"/>
      <c r="AU135" s="13"/>
      <c r="AV135" s="13"/>
      <c r="AW135" s="13"/>
      <c r="AX135" s="13"/>
      <c r="AY135" s="13"/>
      <c r="AZ135" s="13"/>
      <c r="BA135" s="13"/>
      <c r="BB135" s="13"/>
      <c r="BC135" s="13"/>
      <c r="BD135" s="13"/>
      <c r="BE135" s="13"/>
      <c r="BF135" s="13"/>
      <c r="BG135" s="13"/>
    </row>
    <row r="136" spans="1:59">
      <c r="A136" s="12"/>
      <c r="B136" s="12"/>
      <c r="C136" s="12"/>
      <c r="D136" s="12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3"/>
      <c r="AV136" s="13"/>
      <c r="AW136" s="13"/>
      <c r="AX136" s="13"/>
      <c r="AY136" s="13"/>
      <c r="AZ136" s="13"/>
      <c r="BA136" s="13"/>
      <c r="BB136" s="13"/>
      <c r="BC136" s="13"/>
      <c r="BD136" s="13"/>
      <c r="BE136" s="13"/>
      <c r="BF136" s="13"/>
      <c r="BG136" s="13"/>
    </row>
    <row r="137" spans="1:59">
      <c r="A137" s="12"/>
      <c r="B137" s="12"/>
      <c r="C137" s="12"/>
      <c r="D137" s="12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  <c r="BA137" s="13"/>
      <c r="BB137" s="13"/>
      <c r="BC137" s="13"/>
      <c r="BD137" s="13"/>
      <c r="BE137" s="13"/>
      <c r="BF137" s="13"/>
      <c r="BG137" s="13"/>
    </row>
    <row r="138" spans="1:59">
      <c r="A138" s="12"/>
      <c r="B138" s="12"/>
      <c r="C138" s="12"/>
      <c r="D138" s="12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</row>
    <row r="139" spans="1:59">
      <c r="A139" s="12"/>
      <c r="B139" s="12"/>
      <c r="C139" s="12"/>
      <c r="D139" s="12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  <c r="BA139" s="13"/>
      <c r="BB139" s="13"/>
      <c r="BC139" s="13"/>
      <c r="BD139" s="13"/>
      <c r="BE139" s="13"/>
      <c r="BF139" s="13"/>
      <c r="BG139" s="13"/>
    </row>
    <row r="140" spans="1:59">
      <c r="A140" s="12"/>
      <c r="B140" s="12"/>
      <c r="C140" s="12"/>
      <c r="D140" s="12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  <c r="AZ140" s="13"/>
      <c r="BA140" s="13"/>
      <c r="BB140" s="13"/>
      <c r="BC140" s="13"/>
      <c r="BD140" s="13"/>
      <c r="BE140" s="13"/>
      <c r="BF140" s="13"/>
      <c r="BG140" s="13"/>
    </row>
    <row r="141" spans="1:59">
      <c r="A141" s="12"/>
      <c r="B141" s="12"/>
      <c r="C141" s="12"/>
      <c r="D141" s="12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  <c r="AY141" s="13"/>
      <c r="AZ141" s="13"/>
      <c r="BA141" s="13"/>
      <c r="BB141" s="13"/>
      <c r="BC141" s="13"/>
      <c r="BD141" s="13"/>
      <c r="BE141" s="13"/>
      <c r="BF141" s="13"/>
      <c r="BG141" s="13"/>
    </row>
    <row r="142" spans="1:59">
      <c r="A142" s="12"/>
      <c r="B142" s="12"/>
      <c r="C142" s="12"/>
      <c r="D142" s="12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  <c r="BA142" s="13"/>
      <c r="BB142" s="13"/>
      <c r="BC142" s="13"/>
      <c r="BD142" s="13"/>
      <c r="BE142" s="13"/>
      <c r="BF142" s="13"/>
      <c r="BG142" s="13"/>
    </row>
    <row r="143" spans="1:59">
      <c r="A143" s="12"/>
      <c r="B143" s="12"/>
      <c r="C143" s="12"/>
      <c r="D143" s="12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13"/>
      <c r="AU143" s="13"/>
      <c r="AV143" s="13"/>
      <c r="AW143" s="13"/>
      <c r="AX143" s="13"/>
      <c r="AY143" s="13"/>
      <c r="AZ143" s="13"/>
      <c r="BA143" s="13"/>
      <c r="BB143" s="13"/>
      <c r="BC143" s="13"/>
      <c r="BD143" s="13"/>
      <c r="BE143" s="13"/>
      <c r="BF143" s="13"/>
      <c r="BG143" s="13"/>
    </row>
    <row r="144" spans="1:59">
      <c r="A144" s="12"/>
      <c r="B144" s="12"/>
      <c r="C144" s="12"/>
      <c r="D144" s="12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  <c r="AZ144" s="13"/>
      <c r="BA144" s="13"/>
      <c r="BB144" s="13"/>
      <c r="BC144" s="13"/>
      <c r="BD144" s="13"/>
      <c r="BE144" s="13"/>
      <c r="BF144" s="13"/>
      <c r="BG144" s="13"/>
    </row>
    <row r="145" spans="1:59">
      <c r="A145" s="12"/>
      <c r="B145" s="12"/>
      <c r="C145" s="12"/>
      <c r="D145" s="12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  <c r="BA145" s="13"/>
      <c r="BB145" s="13"/>
      <c r="BC145" s="13"/>
      <c r="BD145" s="13"/>
      <c r="BE145" s="13"/>
      <c r="BF145" s="13"/>
      <c r="BG145" s="13"/>
    </row>
    <row r="146" spans="1:59">
      <c r="A146" s="12"/>
      <c r="B146" s="12"/>
      <c r="C146" s="12"/>
      <c r="D146" s="12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  <c r="AY146" s="13"/>
      <c r="AZ146" s="13"/>
      <c r="BA146" s="13"/>
      <c r="BB146" s="13"/>
      <c r="BC146" s="13"/>
      <c r="BD146" s="13"/>
      <c r="BE146" s="13"/>
      <c r="BF146" s="13"/>
      <c r="BG146" s="13"/>
    </row>
    <row r="147" spans="1:59">
      <c r="A147" s="12"/>
      <c r="B147" s="12"/>
      <c r="C147" s="12"/>
      <c r="D147" s="12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3"/>
      <c r="AV147" s="13"/>
      <c r="AW147" s="13"/>
      <c r="AX147" s="13"/>
      <c r="AY147" s="13"/>
      <c r="AZ147" s="13"/>
      <c r="BA147" s="13"/>
      <c r="BB147" s="13"/>
      <c r="BC147" s="13"/>
      <c r="BD147" s="13"/>
      <c r="BE147" s="13"/>
      <c r="BF147" s="13"/>
      <c r="BG147" s="13"/>
    </row>
    <row r="148" spans="1:59">
      <c r="A148" s="12"/>
      <c r="B148" s="12"/>
      <c r="C148" s="12"/>
      <c r="D148" s="12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13"/>
      <c r="BB148" s="13"/>
      <c r="BC148" s="13"/>
      <c r="BD148" s="13"/>
      <c r="BE148" s="13"/>
      <c r="BF148" s="13"/>
      <c r="BG148" s="13"/>
    </row>
    <row r="149" spans="1:59">
      <c r="A149" s="12"/>
      <c r="B149" s="12"/>
      <c r="C149" s="12"/>
      <c r="D149" s="12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  <c r="BA149" s="13"/>
      <c r="BB149" s="13"/>
      <c r="BC149" s="13"/>
      <c r="BD149" s="13"/>
      <c r="BE149" s="13"/>
      <c r="BF149" s="13"/>
      <c r="BG149" s="13"/>
    </row>
    <row r="150" spans="1:59">
      <c r="A150" s="12"/>
      <c r="B150" s="12"/>
      <c r="C150" s="12"/>
      <c r="D150" s="12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  <c r="BA150" s="13"/>
      <c r="BB150" s="13"/>
      <c r="BC150" s="13"/>
      <c r="BD150" s="13"/>
      <c r="BE150" s="13"/>
      <c r="BF150" s="13"/>
      <c r="BG150" s="13"/>
    </row>
    <row r="151" spans="1:59">
      <c r="A151" s="12"/>
      <c r="B151" s="12"/>
      <c r="C151" s="12"/>
      <c r="D151" s="12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  <c r="AZ151" s="13"/>
      <c r="BA151" s="13"/>
      <c r="BB151" s="13"/>
      <c r="BC151" s="13"/>
      <c r="BD151" s="13"/>
      <c r="BE151" s="13"/>
      <c r="BF151" s="13"/>
      <c r="BG151" s="13"/>
    </row>
    <row r="152" spans="1:59">
      <c r="A152" s="12"/>
      <c r="B152" s="12"/>
      <c r="C152" s="12"/>
      <c r="D152" s="12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  <c r="AY152" s="13"/>
      <c r="AZ152" s="13"/>
      <c r="BA152" s="13"/>
      <c r="BB152" s="13"/>
      <c r="BC152" s="13"/>
      <c r="BD152" s="13"/>
      <c r="BE152" s="13"/>
      <c r="BF152" s="13"/>
      <c r="BG152" s="13"/>
    </row>
    <row r="153" spans="1:59">
      <c r="A153" s="12"/>
      <c r="B153" s="12"/>
      <c r="C153" s="12"/>
      <c r="D153" s="12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  <c r="AZ153" s="13"/>
      <c r="BA153" s="13"/>
      <c r="BB153" s="13"/>
      <c r="BC153" s="13"/>
      <c r="BD153" s="13"/>
      <c r="BE153" s="13"/>
      <c r="BF153" s="13"/>
      <c r="BG153" s="13"/>
    </row>
    <row r="154" spans="1:59">
      <c r="A154" s="12"/>
      <c r="B154" s="12"/>
      <c r="C154" s="12"/>
      <c r="D154" s="12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  <c r="BA154" s="13"/>
      <c r="BB154" s="13"/>
      <c r="BC154" s="13"/>
      <c r="BD154" s="13"/>
      <c r="BE154" s="13"/>
      <c r="BF154" s="13"/>
      <c r="BG154" s="13"/>
    </row>
    <row r="155" spans="1:59">
      <c r="A155" s="12"/>
      <c r="B155" s="12"/>
      <c r="C155" s="12"/>
      <c r="D155" s="12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  <c r="AZ155" s="13"/>
      <c r="BA155" s="13"/>
      <c r="BB155" s="13"/>
      <c r="BC155" s="13"/>
      <c r="BD155" s="13"/>
      <c r="BE155" s="13"/>
      <c r="BF155" s="13"/>
      <c r="BG155" s="13"/>
    </row>
    <row r="156" spans="1:59">
      <c r="A156" s="12"/>
      <c r="B156" s="12"/>
      <c r="C156" s="12"/>
      <c r="D156" s="12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  <c r="AZ156" s="13"/>
      <c r="BA156" s="13"/>
      <c r="BB156" s="13"/>
      <c r="BC156" s="13"/>
      <c r="BD156" s="13"/>
      <c r="BE156" s="13"/>
      <c r="BF156" s="13"/>
      <c r="BG156" s="13"/>
    </row>
    <row r="157" spans="1:59">
      <c r="A157" s="12"/>
      <c r="B157" s="12"/>
      <c r="C157" s="12"/>
      <c r="D157" s="12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  <c r="AZ157" s="13"/>
      <c r="BA157" s="13"/>
      <c r="BB157" s="13"/>
      <c r="BC157" s="13"/>
      <c r="BD157" s="13"/>
      <c r="BE157" s="13"/>
      <c r="BF157" s="13"/>
      <c r="BG157" s="13"/>
    </row>
    <row r="158" spans="1:59">
      <c r="A158" s="12"/>
      <c r="B158" s="12"/>
      <c r="C158" s="12"/>
      <c r="D158" s="12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  <c r="AZ158" s="13"/>
      <c r="BA158" s="13"/>
      <c r="BB158" s="13"/>
      <c r="BC158" s="13"/>
      <c r="BD158" s="13"/>
      <c r="BE158" s="13"/>
      <c r="BF158" s="13"/>
      <c r="BG158" s="13"/>
    </row>
    <row r="159" spans="1:59">
      <c r="A159" s="12"/>
      <c r="B159" s="12"/>
      <c r="C159" s="12"/>
      <c r="D159" s="12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  <c r="AX159" s="13"/>
      <c r="AY159" s="13"/>
      <c r="AZ159" s="13"/>
      <c r="BA159" s="13"/>
      <c r="BB159" s="13"/>
      <c r="BC159" s="13"/>
      <c r="BD159" s="13"/>
      <c r="BE159" s="13"/>
      <c r="BF159" s="13"/>
      <c r="BG159" s="13"/>
    </row>
    <row r="160" spans="1:59">
      <c r="A160" s="12"/>
      <c r="B160" s="12"/>
      <c r="C160" s="12"/>
      <c r="D160" s="12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  <c r="AW160" s="13"/>
      <c r="AX160" s="13"/>
      <c r="AY160" s="13"/>
      <c r="AZ160" s="13"/>
      <c r="BA160" s="13"/>
      <c r="BB160" s="13"/>
      <c r="BC160" s="13"/>
      <c r="BD160" s="13"/>
      <c r="BE160" s="13"/>
      <c r="BF160" s="13"/>
      <c r="BG160" s="13"/>
    </row>
    <row r="161" spans="1:59">
      <c r="A161" s="12"/>
      <c r="B161" s="12"/>
      <c r="C161" s="12"/>
      <c r="D161" s="12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13"/>
      <c r="AV161" s="13"/>
      <c r="AW161" s="13"/>
      <c r="AX161" s="13"/>
      <c r="AY161" s="13"/>
      <c r="AZ161" s="13"/>
      <c r="BA161" s="13"/>
      <c r="BB161" s="13"/>
      <c r="BC161" s="13"/>
      <c r="BD161" s="13"/>
      <c r="BE161" s="13"/>
      <c r="BF161" s="13"/>
      <c r="BG161" s="13"/>
    </row>
    <row r="162" spans="1:59">
      <c r="A162" s="12"/>
      <c r="B162" s="12"/>
      <c r="C162" s="12"/>
      <c r="D162" s="12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13"/>
      <c r="AV162" s="13"/>
      <c r="AW162" s="13"/>
      <c r="AX162" s="13"/>
      <c r="AY162" s="13"/>
      <c r="AZ162" s="13"/>
      <c r="BA162" s="13"/>
      <c r="BB162" s="13"/>
      <c r="BC162" s="13"/>
      <c r="BD162" s="13"/>
      <c r="BE162" s="13"/>
      <c r="BF162" s="13"/>
      <c r="BG162" s="13"/>
    </row>
    <row r="163" spans="1:59">
      <c r="A163" s="12"/>
      <c r="B163" s="12"/>
      <c r="C163" s="12"/>
      <c r="D163" s="12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13"/>
      <c r="AV163" s="13"/>
      <c r="AW163" s="13"/>
      <c r="AX163" s="13"/>
      <c r="AY163" s="13"/>
      <c r="AZ163" s="13"/>
      <c r="BA163" s="13"/>
      <c r="BB163" s="13"/>
      <c r="BC163" s="13"/>
      <c r="BD163" s="13"/>
      <c r="BE163" s="13"/>
      <c r="BF163" s="13"/>
      <c r="BG163" s="13"/>
    </row>
    <row r="164" spans="1:59">
      <c r="A164" s="12"/>
      <c r="B164" s="12"/>
      <c r="C164" s="12"/>
      <c r="D164" s="12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  <c r="AX164" s="13"/>
      <c r="AY164" s="13"/>
      <c r="AZ164" s="13"/>
      <c r="BA164" s="13"/>
      <c r="BB164" s="13"/>
      <c r="BC164" s="13"/>
      <c r="BD164" s="13"/>
      <c r="BE164" s="13"/>
      <c r="BF164" s="13"/>
      <c r="BG164" s="13"/>
    </row>
    <row r="165" spans="1:59">
      <c r="A165" s="12"/>
      <c r="B165" s="12"/>
      <c r="C165" s="12"/>
      <c r="D165" s="12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13"/>
      <c r="AV165" s="13"/>
      <c r="AW165" s="13"/>
      <c r="AX165" s="13"/>
      <c r="AY165" s="13"/>
      <c r="AZ165" s="13"/>
      <c r="BA165" s="13"/>
      <c r="BB165" s="13"/>
      <c r="BC165" s="13"/>
      <c r="BD165" s="13"/>
      <c r="BE165" s="13"/>
      <c r="BF165" s="13"/>
      <c r="BG165" s="13"/>
    </row>
    <row r="166" spans="1:59">
      <c r="A166" s="12"/>
      <c r="B166" s="12"/>
      <c r="C166" s="12"/>
      <c r="D166" s="12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13"/>
      <c r="AV166" s="13"/>
      <c r="AW166" s="13"/>
      <c r="AX166" s="13"/>
      <c r="AY166" s="13"/>
      <c r="AZ166" s="13"/>
      <c r="BA166" s="13"/>
      <c r="BB166" s="13"/>
      <c r="BC166" s="13"/>
      <c r="BD166" s="13"/>
      <c r="BE166" s="13"/>
      <c r="BF166" s="13"/>
      <c r="BG166" s="13"/>
    </row>
    <row r="167" spans="1:59">
      <c r="A167" s="12"/>
      <c r="B167" s="12"/>
      <c r="C167" s="12"/>
      <c r="D167" s="12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  <c r="AT167" s="13"/>
      <c r="AU167" s="13"/>
      <c r="AV167" s="13"/>
      <c r="AW167" s="13"/>
      <c r="AX167" s="13"/>
      <c r="AY167" s="13"/>
      <c r="AZ167" s="13"/>
      <c r="BA167" s="13"/>
      <c r="BB167" s="13"/>
      <c r="BC167" s="13"/>
      <c r="BD167" s="13"/>
      <c r="BE167" s="13"/>
      <c r="BF167" s="13"/>
      <c r="BG167" s="13"/>
    </row>
    <row r="168" spans="1:59">
      <c r="A168" s="12"/>
      <c r="B168" s="12"/>
      <c r="C168" s="12"/>
      <c r="D168" s="12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13"/>
      <c r="AV168" s="13"/>
      <c r="AW168" s="13"/>
      <c r="AX168" s="13"/>
      <c r="AY168" s="13"/>
      <c r="AZ168" s="13"/>
      <c r="BA168" s="13"/>
      <c r="BB168" s="13"/>
      <c r="BC168" s="13"/>
      <c r="BD168" s="13"/>
      <c r="BE168" s="13"/>
      <c r="BF168" s="13"/>
      <c r="BG168" s="13"/>
    </row>
    <row r="169" spans="1:59">
      <c r="A169" s="12"/>
      <c r="B169" s="12"/>
      <c r="C169" s="12"/>
      <c r="D169" s="12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  <c r="AT169" s="13"/>
      <c r="AU169" s="13"/>
      <c r="AV169" s="13"/>
      <c r="AW169" s="13"/>
      <c r="AX169" s="13"/>
      <c r="AY169" s="13"/>
      <c r="AZ169" s="13"/>
      <c r="BA169" s="13"/>
      <c r="BB169" s="13"/>
      <c r="BC169" s="13"/>
      <c r="BD169" s="13"/>
      <c r="BE169" s="13"/>
      <c r="BF169" s="13"/>
      <c r="BG169" s="13"/>
    </row>
    <row r="170" spans="1:59">
      <c r="A170" s="12"/>
      <c r="B170" s="12"/>
      <c r="C170" s="12"/>
      <c r="D170" s="12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  <c r="AT170" s="13"/>
      <c r="AU170" s="13"/>
      <c r="AV170" s="13"/>
      <c r="AW170" s="13"/>
      <c r="AX170" s="13"/>
      <c r="AY170" s="13"/>
      <c r="AZ170" s="13"/>
      <c r="BA170" s="13"/>
      <c r="BB170" s="13"/>
      <c r="BC170" s="13"/>
      <c r="BD170" s="13"/>
      <c r="BE170" s="13"/>
      <c r="BF170" s="13"/>
      <c r="BG170" s="13"/>
    </row>
    <row r="171" spans="1:59">
      <c r="A171" s="12"/>
      <c r="B171" s="12"/>
      <c r="C171" s="12"/>
      <c r="D171" s="12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  <c r="AT171" s="13"/>
      <c r="AU171" s="13"/>
      <c r="AV171" s="13"/>
      <c r="AW171" s="13"/>
      <c r="AX171" s="13"/>
      <c r="AY171" s="13"/>
      <c r="AZ171" s="13"/>
      <c r="BA171" s="13"/>
      <c r="BB171" s="13"/>
      <c r="BC171" s="13"/>
      <c r="BD171" s="13"/>
      <c r="BE171" s="13"/>
      <c r="BF171" s="13"/>
      <c r="BG171" s="13"/>
    </row>
    <row r="172" spans="1:59">
      <c r="A172" s="12"/>
      <c r="B172" s="12"/>
      <c r="C172" s="12"/>
      <c r="D172" s="12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  <c r="AT172" s="13"/>
      <c r="AU172" s="13"/>
      <c r="AV172" s="13"/>
      <c r="AW172" s="13"/>
      <c r="AX172" s="13"/>
      <c r="AY172" s="13"/>
      <c r="AZ172" s="13"/>
      <c r="BA172" s="13"/>
      <c r="BB172" s="13"/>
      <c r="BC172" s="13"/>
      <c r="BD172" s="13"/>
      <c r="BE172" s="13"/>
      <c r="BF172" s="13"/>
      <c r="BG172" s="13"/>
    </row>
    <row r="173" spans="1:59">
      <c r="A173" s="12"/>
      <c r="B173" s="12"/>
      <c r="C173" s="12"/>
      <c r="D173" s="12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13"/>
      <c r="AV173" s="13"/>
      <c r="AW173" s="13"/>
      <c r="AX173" s="13"/>
      <c r="AY173" s="13"/>
      <c r="AZ173" s="13"/>
      <c r="BA173" s="13"/>
      <c r="BB173" s="13"/>
      <c r="BC173" s="13"/>
      <c r="BD173" s="13"/>
      <c r="BE173" s="13"/>
      <c r="BF173" s="13"/>
      <c r="BG173" s="13"/>
    </row>
    <row r="174" spans="1:59">
      <c r="A174" s="12"/>
      <c r="B174" s="12"/>
      <c r="C174" s="12"/>
      <c r="D174" s="12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13"/>
      <c r="AV174" s="13"/>
      <c r="AW174" s="13"/>
      <c r="AX174" s="13"/>
      <c r="AY174" s="13"/>
      <c r="AZ174" s="13"/>
      <c r="BA174" s="13"/>
      <c r="BB174" s="13"/>
      <c r="BC174" s="13"/>
      <c r="BD174" s="13"/>
      <c r="BE174" s="13"/>
      <c r="BF174" s="13"/>
      <c r="BG174" s="13"/>
    </row>
    <row r="175" spans="1:59">
      <c r="A175" s="12"/>
      <c r="B175" s="12"/>
      <c r="C175" s="12"/>
      <c r="D175" s="12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  <c r="AY175" s="13"/>
      <c r="AZ175" s="13"/>
      <c r="BA175" s="13"/>
      <c r="BB175" s="13"/>
      <c r="BC175" s="13"/>
      <c r="BD175" s="13"/>
      <c r="BE175" s="13"/>
      <c r="BF175" s="13"/>
      <c r="BG175" s="13"/>
    </row>
    <row r="176" spans="1:59">
      <c r="A176" s="12"/>
      <c r="B176" s="12"/>
      <c r="C176" s="12"/>
      <c r="D176" s="12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13"/>
      <c r="AV176" s="13"/>
      <c r="AW176" s="13"/>
      <c r="AX176" s="13"/>
      <c r="AY176" s="13"/>
      <c r="AZ176" s="13"/>
      <c r="BA176" s="13"/>
      <c r="BB176" s="13"/>
      <c r="BC176" s="13"/>
      <c r="BD176" s="13"/>
      <c r="BE176" s="13"/>
      <c r="BF176" s="13"/>
      <c r="BG176" s="13"/>
    </row>
    <row r="177" spans="1:59">
      <c r="A177" s="12"/>
      <c r="B177" s="12"/>
      <c r="C177" s="12"/>
      <c r="D177" s="12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13"/>
      <c r="AV177" s="13"/>
      <c r="AW177" s="13"/>
      <c r="AX177" s="13"/>
      <c r="AY177" s="13"/>
      <c r="AZ177" s="13"/>
      <c r="BA177" s="13"/>
      <c r="BB177" s="13"/>
      <c r="BC177" s="13"/>
      <c r="BD177" s="13"/>
      <c r="BE177" s="13"/>
      <c r="BF177" s="13"/>
      <c r="BG177" s="13"/>
    </row>
    <row r="178" spans="1:59">
      <c r="A178" s="12"/>
      <c r="B178" s="12"/>
      <c r="C178" s="12"/>
      <c r="D178" s="12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13"/>
      <c r="AV178" s="13"/>
      <c r="AW178" s="13"/>
      <c r="AX178" s="13"/>
      <c r="AY178" s="13"/>
      <c r="AZ178" s="13"/>
      <c r="BA178" s="13"/>
      <c r="BB178" s="13"/>
      <c r="BC178" s="13"/>
      <c r="BD178" s="13"/>
      <c r="BE178" s="13"/>
      <c r="BF178" s="13"/>
      <c r="BG178" s="13"/>
    </row>
    <row r="179" spans="1:59">
      <c r="A179" s="12"/>
      <c r="B179" s="12"/>
      <c r="C179" s="12"/>
      <c r="D179" s="12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  <c r="AZ179" s="13"/>
      <c r="BA179" s="13"/>
      <c r="BB179" s="13"/>
      <c r="BC179" s="13"/>
      <c r="BD179" s="13"/>
      <c r="BE179" s="13"/>
      <c r="BF179" s="13"/>
      <c r="BG179" s="13"/>
    </row>
    <row r="180" spans="1:59">
      <c r="A180" s="12"/>
      <c r="B180" s="12"/>
      <c r="C180" s="12"/>
      <c r="D180" s="12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13"/>
      <c r="AV180" s="13"/>
      <c r="AW180" s="13"/>
      <c r="AX180" s="13"/>
      <c r="AY180" s="13"/>
      <c r="AZ180" s="13"/>
      <c r="BA180" s="13"/>
      <c r="BB180" s="13"/>
      <c r="BC180" s="13"/>
      <c r="BD180" s="13"/>
      <c r="BE180" s="13"/>
      <c r="BF180" s="13"/>
      <c r="BG180" s="13"/>
    </row>
    <row r="181" spans="1:59">
      <c r="A181" s="12"/>
      <c r="B181" s="12"/>
      <c r="C181" s="12"/>
      <c r="D181" s="12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13"/>
      <c r="AV181" s="13"/>
      <c r="AW181" s="13"/>
      <c r="AX181" s="13"/>
      <c r="AY181" s="13"/>
      <c r="AZ181" s="13"/>
      <c r="BA181" s="13"/>
      <c r="BB181" s="13"/>
      <c r="BC181" s="13"/>
      <c r="BD181" s="13"/>
      <c r="BE181" s="13"/>
      <c r="BF181" s="13"/>
      <c r="BG181" s="13"/>
    </row>
    <row r="182" spans="1:59">
      <c r="A182" s="12"/>
      <c r="B182" s="12"/>
      <c r="C182" s="12"/>
      <c r="D182" s="12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  <c r="AY182" s="13"/>
      <c r="AZ182" s="13"/>
      <c r="BA182" s="13"/>
      <c r="BB182" s="13"/>
      <c r="BC182" s="13"/>
      <c r="BD182" s="13"/>
      <c r="BE182" s="13"/>
      <c r="BF182" s="13"/>
      <c r="BG182" s="13"/>
    </row>
    <row r="183" spans="1:59">
      <c r="A183" s="12"/>
      <c r="B183" s="12"/>
      <c r="C183" s="12"/>
      <c r="D183" s="12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  <c r="BA183" s="13"/>
      <c r="BB183" s="13"/>
      <c r="BC183" s="13"/>
      <c r="BD183" s="13"/>
      <c r="BE183" s="13"/>
      <c r="BF183" s="13"/>
      <c r="BG183" s="13"/>
    </row>
    <row r="184" spans="1:59">
      <c r="A184" s="12"/>
      <c r="B184" s="12"/>
      <c r="C184" s="12"/>
      <c r="D184" s="12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  <c r="AZ184" s="13"/>
      <c r="BA184" s="13"/>
      <c r="BB184" s="13"/>
      <c r="BC184" s="13"/>
      <c r="BD184" s="13"/>
      <c r="BE184" s="13"/>
      <c r="BF184" s="13"/>
      <c r="BG184" s="13"/>
    </row>
    <row r="185" spans="1:59">
      <c r="A185" s="12"/>
      <c r="B185" s="12"/>
      <c r="C185" s="12"/>
      <c r="D185" s="12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  <c r="AZ185" s="13"/>
      <c r="BA185" s="13"/>
      <c r="BB185" s="13"/>
      <c r="BC185" s="13"/>
      <c r="BD185" s="13"/>
      <c r="BE185" s="13"/>
      <c r="BF185" s="13"/>
      <c r="BG185" s="13"/>
    </row>
    <row r="186" spans="1:59">
      <c r="A186" s="12"/>
      <c r="B186" s="12"/>
      <c r="C186" s="12"/>
      <c r="D186" s="12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  <c r="AZ186" s="13"/>
      <c r="BA186" s="13"/>
      <c r="BB186" s="13"/>
      <c r="BC186" s="13"/>
      <c r="BD186" s="13"/>
      <c r="BE186" s="13"/>
      <c r="BF186" s="13"/>
      <c r="BG186" s="13"/>
    </row>
    <row r="187" spans="1:59">
      <c r="A187" s="12"/>
      <c r="B187" s="12"/>
      <c r="C187" s="12"/>
      <c r="D187" s="12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  <c r="AY187" s="13"/>
      <c r="AZ187" s="13"/>
      <c r="BA187" s="13"/>
      <c r="BB187" s="13"/>
      <c r="BC187" s="13"/>
      <c r="BD187" s="13"/>
      <c r="BE187" s="13"/>
      <c r="BF187" s="13"/>
      <c r="BG187" s="13"/>
    </row>
    <row r="188" spans="1:59">
      <c r="A188" s="12"/>
      <c r="B188" s="12"/>
      <c r="C188" s="12"/>
      <c r="D188" s="12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  <c r="AY188" s="13"/>
      <c r="AZ188" s="13"/>
      <c r="BA188" s="13"/>
      <c r="BB188" s="13"/>
      <c r="BC188" s="13"/>
      <c r="BD188" s="13"/>
      <c r="BE188" s="13"/>
      <c r="BF188" s="13"/>
      <c r="BG188" s="13"/>
    </row>
    <row r="189" spans="1:59">
      <c r="A189" s="12"/>
      <c r="B189" s="12"/>
      <c r="C189" s="12"/>
      <c r="D189" s="12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13"/>
      <c r="AV189" s="13"/>
      <c r="AW189" s="13"/>
      <c r="AX189" s="13"/>
      <c r="AY189" s="13"/>
      <c r="AZ189" s="13"/>
      <c r="BA189" s="13"/>
      <c r="BB189" s="13"/>
      <c r="BC189" s="13"/>
      <c r="BD189" s="13"/>
      <c r="BE189" s="13"/>
      <c r="BF189" s="13"/>
      <c r="BG189" s="13"/>
    </row>
    <row r="190" spans="1:59">
      <c r="A190" s="12"/>
      <c r="B190" s="12"/>
      <c r="C190" s="12"/>
      <c r="D190" s="12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13"/>
      <c r="AV190" s="13"/>
      <c r="AW190" s="13"/>
      <c r="AX190" s="13"/>
      <c r="AY190" s="13"/>
      <c r="AZ190" s="13"/>
      <c r="BA190" s="13"/>
      <c r="BB190" s="13"/>
      <c r="BC190" s="13"/>
      <c r="BD190" s="13"/>
      <c r="BE190" s="13"/>
      <c r="BF190" s="13"/>
      <c r="BG190" s="13"/>
    </row>
    <row r="191" spans="1:59">
      <c r="A191" s="12"/>
      <c r="B191" s="12"/>
      <c r="C191" s="12"/>
      <c r="D191" s="12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  <c r="AY191" s="13"/>
      <c r="AZ191" s="13"/>
      <c r="BA191" s="13"/>
      <c r="BB191" s="13"/>
      <c r="BC191" s="13"/>
      <c r="BD191" s="13"/>
      <c r="BE191" s="13"/>
      <c r="BF191" s="13"/>
      <c r="BG191" s="13"/>
    </row>
    <row r="192" spans="1:59">
      <c r="A192" s="12"/>
      <c r="B192" s="12"/>
      <c r="C192" s="12"/>
      <c r="D192" s="12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13"/>
      <c r="AV192" s="13"/>
      <c r="AW192" s="13"/>
      <c r="AX192" s="13"/>
      <c r="AY192" s="13"/>
      <c r="AZ192" s="13"/>
      <c r="BA192" s="13"/>
      <c r="BB192" s="13"/>
      <c r="BC192" s="13"/>
      <c r="BD192" s="13"/>
      <c r="BE192" s="13"/>
      <c r="BF192" s="13"/>
      <c r="BG192" s="13"/>
    </row>
  </sheetData>
  <mergeCells count="100">
    <mergeCell ref="B53:B54"/>
    <mergeCell ref="C53:C54"/>
    <mergeCell ref="B43:B44"/>
    <mergeCell ref="C43:C44"/>
    <mergeCell ref="B45:B46"/>
    <mergeCell ref="C45:C46"/>
    <mergeCell ref="B47:B48"/>
    <mergeCell ref="C47:C48"/>
    <mergeCell ref="B49:B50"/>
    <mergeCell ref="C49:C50"/>
    <mergeCell ref="B51:B52"/>
    <mergeCell ref="C51:C52"/>
    <mergeCell ref="B61:B62"/>
    <mergeCell ref="C61:C62"/>
    <mergeCell ref="B85:B86"/>
    <mergeCell ref="C85:C86"/>
    <mergeCell ref="C69:C70"/>
    <mergeCell ref="B94:D94"/>
    <mergeCell ref="B63:B64"/>
    <mergeCell ref="C63:C64"/>
    <mergeCell ref="B77:B78"/>
    <mergeCell ref="C77:C78"/>
    <mergeCell ref="B65:B66"/>
    <mergeCell ref="C65:C66"/>
    <mergeCell ref="B67:B68"/>
    <mergeCell ref="C67:C68"/>
    <mergeCell ref="B73:B74"/>
    <mergeCell ref="B69:B70"/>
    <mergeCell ref="B92:D92"/>
    <mergeCell ref="B93:D93"/>
    <mergeCell ref="B55:B56"/>
    <mergeCell ref="C55:C56"/>
    <mergeCell ref="B59:B60"/>
    <mergeCell ref="C59:C60"/>
    <mergeCell ref="B57:B58"/>
    <mergeCell ref="C57:C58"/>
    <mergeCell ref="C73:C74"/>
    <mergeCell ref="B81:B82"/>
    <mergeCell ref="C81:C82"/>
    <mergeCell ref="B83:B84"/>
    <mergeCell ref="C83:C84"/>
    <mergeCell ref="AN8:AZ8"/>
    <mergeCell ref="P8:AH8"/>
    <mergeCell ref="S10:U10"/>
    <mergeCell ref="Y10:Z10"/>
    <mergeCell ref="I5:AI5"/>
    <mergeCell ref="A6:BF6"/>
    <mergeCell ref="B7:BC7"/>
    <mergeCell ref="BB10:BD10"/>
    <mergeCell ref="AB10:AD10"/>
    <mergeCell ref="AF10:AH10"/>
    <mergeCell ref="AJ10:AM10"/>
    <mergeCell ref="AO10:AQ10"/>
    <mergeCell ref="W9:AC9"/>
    <mergeCell ref="E11:BE11"/>
    <mergeCell ref="E13:BE13"/>
    <mergeCell ref="AS10:AU10"/>
    <mergeCell ref="C10:C14"/>
    <mergeCell ref="D10:D14"/>
    <mergeCell ref="F10:H10"/>
    <mergeCell ref="J10:M10"/>
    <mergeCell ref="O10:Q10"/>
    <mergeCell ref="AW10:AZ10"/>
    <mergeCell ref="B15:B16"/>
    <mergeCell ref="C15:C16"/>
    <mergeCell ref="C23:C24"/>
    <mergeCell ref="A10:A14"/>
    <mergeCell ref="B10:B14"/>
    <mergeCell ref="A15:A94"/>
    <mergeCell ref="B17:B18"/>
    <mergeCell ref="C17:C18"/>
    <mergeCell ref="B21:B22"/>
    <mergeCell ref="C21:C22"/>
    <mergeCell ref="B19:B20"/>
    <mergeCell ref="C19:C20"/>
    <mergeCell ref="C71:C72"/>
    <mergeCell ref="B71:B72"/>
    <mergeCell ref="C79:C80"/>
    <mergeCell ref="B79:B80"/>
    <mergeCell ref="B27:B28"/>
    <mergeCell ref="C27:C28"/>
    <mergeCell ref="B35:B36"/>
    <mergeCell ref="C35:C36"/>
    <mergeCell ref="B23:B24"/>
    <mergeCell ref="AI1:BE4"/>
    <mergeCell ref="B41:B42"/>
    <mergeCell ref="C41:C42"/>
    <mergeCell ref="B9:H9"/>
    <mergeCell ref="B25:B26"/>
    <mergeCell ref="C25:C26"/>
    <mergeCell ref="B39:B40"/>
    <mergeCell ref="C39:C40"/>
    <mergeCell ref="B33:B34"/>
    <mergeCell ref="C33:C34"/>
    <mergeCell ref="B37:B38"/>
    <mergeCell ref="C37:C38"/>
    <mergeCell ref="B31:B32"/>
    <mergeCell ref="C31:C32"/>
    <mergeCell ref="B29:B30"/>
    <mergeCell ref="C29:C30"/>
  </mergeCells>
  <hyperlinks>
    <hyperlink ref="BG10" location="_ftn1" display="_ftn1"/>
  </hyperlinks>
  <pageMargins left="1.299212598425197" right="0.11811023622047245" top="0.74803149606299213" bottom="0.74803149606299213" header="0.31496062992125984" footer="0.31496062992125984"/>
  <pageSetup paperSize="9" scale="4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</sheetPr>
  <dimension ref="A1:BI201"/>
  <sheetViews>
    <sheetView topLeftCell="A68" zoomScale="85" zoomScaleNormal="85" zoomScaleSheetLayoutView="100" workbookViewId="0">
      <selection activeCell="AU64" sqref="AU64"/>
    </sheetView>
  </sheetViews>
  <sheetFormatPr defaultRowHeight="15"/>
  <cols>
    <col min="1" max="1" width="1.42578125" style="1" customWidth="1"/>
    <col min="2" max="2" width="7.140625" style="1" customWidth="1"/>
    <col min="3" max="3" width="20.140625" style="1" customWidth="1"/>
    <col min="4" max="4" width="8.28515625" style="1" customWidth="1"/>
    <col min="5" max="5" width="4.42578125" customWidth="1"/>
    <col min="6" max="6" width="4" customWidth="1"/>
    <col min="7" max="7" width="4.42578125" customWidth="1"/>
    <col min="8" max="8" width="4.140625" customWidth="1"/>
    <col min="9" max="9" width="3.85546875" customWidth="1"/>
    <col min="10" max="10" width="4.140625" customWidth="1"/>
    <col min="11" max="11" width="4.42578125" customWidth="1"/>
    <col min="12" max="12" width="4.28515625" customWidth="1"/>
    <col min="13" max="13" width="4.42578125" customWidth="1"/>
    <col min="14" max="14" width="4" customWidth="1"/>
    <col min="15" max="15" width="4.5703125" customWidth="1"/>
    <col min="16" max="16" width="3.7109375" customWidth="1"/>
    <col min="17" max="17" width="4.140625" customWidth="1"/>
    <col min="18" max="18" width="3.85546875" customWidth="1"/>
    <col min="19" max="19" width="3.42578125" customWidth="1"/>
    <col min="20" max="20" width="3.85546875" customWidth="1"/>
    <col min="21" max="21" width="3.5703125" customWidth="1"/>
    <col min="22" max="22" width="8" customWidth="1"/>
    <col min="23" max="23" width="4.140625" customWidth="1"/>
    <col min="24" max="24" width="3.7109375" customWidth="1"/>
    <col min="25" max="25" width="4" customWidth="1"/>
    <col min="26" max="26" width="3.85546875" customWidth="1"/>
    <col min="27" max="27" width="4" customWidth="1"/>
    <col min="28" max="28" width="3.7109375" customWidth="1"/>
    <col min="29" max="29" width="3.5703125" customWidth="1"/>
    <col min="30" max="30" width="4" customWidth="1"/>
    <col min="31" max="32" width="3.85546875" customWidth="1"/>
    <col min="33" max="33" width="4" customWidth="1"/>
    <col min="34" max="34" width="3.42578125" customWidth="1"/>
    <col min="35" max="35" width="3.5703125" customWidth="1"/>
    <col min="36" max="36" width="3.42578125" customWidth="1"/>
    <col min="37" max="37" width="3.7109375" customWidth="1"/>
    <col min="38" max="38" width="3.5703125" customWidth="1"/>
    <col min="39" max="39" width="4" customWidth="1"/>
    <col min="40" max="42" width="3.5703125" customWidth="1"/>
    <col min="43" max="43" width="3.7109375" customWidth="1"/>
    <col min="44" max="45" width="4.140625" customWidth="1"/>
    <col min="46" max="46" width="4" customWidth="1"/>
    <col min="47" max="47" width="3.85546875" customWidth="1"/>
    <col min="48" max="48" width="4.42578125" customWidth="1"/>
    <col min="49" max="49" width="5.140625" customWidth="1"/>
    <col min="50" max="50" width="0.28515625" hidden="1" customWidth="1"/>
    <col min="51" max="53" width="2.5703125" hidden="1" customWidth="1"/>
    <col min="54" max="54" width="2.85546875" customWidth="1"/>
    <col min="55" max="55" width="2" hidden="1" customWidth="1"/>
    <col min="56" max="56" width="2.28515625" hidden="1" customWidth="1"/>
    <col min="57" max="57" width="2.140625" hidden="1" customWidth="1"/>
    <col min="58" max="58" width="2.85546875" customWidth="1"/>
    <col min="59" max="59" width="5.7109375" customWidth="1"/>
    <col min="60" max="60" width="8" customWidth="1"/>
  </cols>
  <sheetData>
    <row r="1" spans="1:59">
      <c r="AO1" s="274"/>
      <c r="AP1" s="274"/>
      <c r="AQ1" s="274"/>
      <c r="AR1" s="274"/>
      <c r="AS1" s="274"/>
      <c r="AT1" s="274"/>
      <c r="AU1" s="274"/>
      <c r="AV1" s="274"/>
      <c r="AW1" s="274"/>
      <c r="AX1" s="274"/>
      <c r="AY1" s="274"/>
      <c r="AZ1" s="274"/>
    </row>
    <row r="2" spans="1:59">
      <c r="AO2" s="278"/>
      <c r="AP2" s="279"/>
      <c r="AQ2" s="279"/>
      <c r="AR2" s="279"/>
      <c r="AS2" s="279"/>
      <c r="AT2" s="279"/>
      <c r="AU2" s="279"/>
      <c r="AV2" s="279"/>
      <c r="AW2" s="279"/>
      <c r="AX2" s="279"/>
      <c r="AY2" s="279"/>
      <c r="AZ2" s="279"/>
      <c r="BA2" s="279"/>
      <c r="BB2" s="14"/>
      <c r="BC2" s="14"/>
      <c r="BD2" s="14"/>
      <c r="BE2" s="14"/>
      <c r="BF2" s="14"/>
      <c r="BG2" s="14"/>
    </row>
    <row r="3" spans="1:59">
      <c r="AO3" s="278"/>
      <c r="AP3" s="279"/>
      <c r="AQ3" s="279"/>
      <c r="AR3" s="279"/>
      <c r="AS3" s="279"/>
      <c r="AT3" s="279"/>
      <c r="AU3" s="279"/>
      <c r="AV3" s="279"/>
      <c r="AW3" s="279"/>
      <c r="AX3" s="279"/>
      <c r="AY3" s="279"/>
      <c r="AZ3" s="279"/>
      <c r="BA3" s="279"/>
      <c r="BB3" s="279"/>
      <c r="BC3" s="279"/>
      <c r="BD3" s="279"/>
      <c r="BE3" s="279"/>
      <c r="BF3" s="279"/>
      <c r="BG3" s="14"/>
    </row>
    <row r="4" spans="1:59">
      <c r="AO4" s="276"/>
      <c r="AP4" s="277"/>
      <c r="AQ4" s="277"/>
      <c r="AR4" s="277"/>
      <c r="AS4" s="277"/>
      <c r="AT4" s="277"/>
      <c r="AU4" s="277"/>
      <c r="AV4" s="277"/>
      <c r="AW4" s="277"/>
      <c r="AX4" s="277"/>
      <c r="AY4" s="277"/>
      <c r="AZ4" s="277"/>
      <c r="BA4" s="277"/>
      <c r="BB4" s="277"/>
      <c r="BC4" s="277"/>
      <c r="BD4" s="277"/>
      <c r="BE4" s="277"/>
      <c r="BF4" s="277"/>
    </row>
    <row r="5" spans="1:59">
      <c r="I5" s="221" t="s">
        <v>28</v>
      </c>
      <c r="J5" s="221"/>
      <c r="K5" s="221"/>
      <c r="L5" s="221"/>
      <c r="M5" s="221"/>
      <c r="N5" s="221"/>
      <c r="O5" s="221"/>
      <c r="P5" s="221"/>
      <c r="Q5" s="221"/>
      <c r="R5" s="221"/>
      <c r="S5" s="221"/>
      <c r="T5" s="221"/>
      <c r="U5" s="221"/>
      <c r="V5" s="221"/>
      <c r="W5" s="221"/>
      <c r="X5" s="221"/>
      <c r="Y5" s="221"/>
      <c r="Z5" s="221"/>
      <c r="AA5" s="221"/>
      <c r="AB5" s="221"/>
      <c r="AC5" s="221"/>
      <c r="AD5" s="221"/>
      <c r="AE5" s="221"/>
      <c r="AF5" s="221"/>
      <c r="AG5" s="221"/>
      <c r="AH5" s="221"/>
      <c r="AI5" s="221"/>
      <c r="AJ5" s="14"/>
      <c r="AK5" s="14"/>
      <c r="AL5" s="14"/>
      <c r="AM5" s="14"/>
      <c r="AO5" s="29"/>
      <c r="AP5" s="30"/>
      <c r="AQ5" s="30"/>
      <c r="AR5" s="30"/>
      <c r="AS5" s="30"/>
      <c r="AT5" s="30"/>
      <c r="AU5" s="30"/>
      <c r="AV5" s="30"/>
      <c r="AW5" s="117"/>
      <c r="AX5" s="30"/>
      <c r="AY5" s="30"/>
      <c r="AZ5" s="30"/>
      <c r="BA5" s="30"/>
      <c r="BB5" s="30"/>
      <c r="BC5" s="30"/>
      <c r="BD5" s="30"/>
      <c r="BE5" s="30"/>
      <c r="BF5" s="30"/>
    </row>
    <row r="6" spans="1:59">
      <c r="A6" s="275" t="s">
        <v>133</v>
      </c>
      <c r="B6" s="275"/>
      <c r="C6" s="275"/>
      <c r="D6" s="275"/>
      <c r="E6" s="275"/>
      <c r="F6" s="275"/>
      <c r="G6" s="275"/>
      <c r="H6" s="275"/>
      <c r="I6" s="275"/>
      <c r="J6" s="275"/>
      <c r="K6" s="275"/>
      <c r="L6" s="275"/>
      <c r="M6" s="275"/>
      <c r="N6" s="275"/>
      <c r="O6" s="275"/>
      <c r="P6" s="275"/>
      <c r="Q6" s="275"/>
      <c r="R6" s="275"/>
      <c r="S6" s="275"/>
      <c r="T6" s="275"/>
      <c r="U6" s="275"/>
      <c r="V6" s="275"/>
      <c r="W6" s="275"/>
      <c r="X6" s="275"/>
      <c r="Y6" s="275"/>
      <c r="Z6" s="275"/>
      <c r="AA6" s="275"/>
      <c r="AB6" s="275"/>
      <c r="AC6" s="275"/>
      <c r="AD6" s="275"/>
      <c r="AE6" s="275"/>
      <c r="AF6" s="275"/>
      <c r="AG6" s="275"/>
      <c r="AH6" s="275"/>
      <c r="AI6" s="275"/>
      <c r="AJ6" s="275"/>
      <c r="AK6" s="275"/>
      <c r="AL6" s="275"/>
      <c r="AM6" s="275"/>
      <c r="AN6" s="275"/>
      <c r="AO6" s="275"/>
      <c r="AP6" s="275"/>
      <c r="AQ6" s="275"/>
      <c r="AR6" s="275"/>
      <c r="AS6" s="275"/>
      <c r="AT6" s="275"/>
      <c r="AU6" s="275"/>
      <c r="AV6" s="275"/>
      <c r="AW6" s="275"/>
      <c r="AX6" s="275"/>
      <c r="AY6" s="275"/>
      <c r="AZ6" s="275"/>
      <c r="BA6" s="275"/>
      <c r="BB6" s="275"/>
      <c r="BC6" s="275"/>
      <c r="BD6" s="275"/>
      <c r="BE6" s="275"/>
      <c r="BF6" s="275"/>
      <c r="BG6" s="275"/>
    </row>
    <row r="7" spans="1:59">
      <c r="B7" s="215" t="s">
        <v>129</v>
      </c>
      <c r="C7" s="215"/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  <c r="Y7" s="215"/>
      <c r="Z7" s="215"/>
      <c r="AA7" s="215"/>
      <c r="AB7" s="215"/>
      <c r="AC7" s="215"/>
      <c r="AD7" s="215"/>
      <c r="AE7" s="215"/>
      <c r="AF7" s="215"/>
      <c r="AG7" s="215"/>
      <c r="AH7" s="215"/>
      <c r="AI7" s="215"/>
      <c r="AJ7" s="215"/>
      <c r="AK7" s="215"/>
      <c r="AL7" s="215"/>
      <c r="AM7" s="215"/>
      <c r="AN7" s="215"/>
      <c r="AO7" s="215"/>
      <c r="AP7" s="215"/>
      <c r="AQ7" s="215"/>
      <c r="AR7" s="215"/>
      <c r="AS7" s="215"/>
      <c r="AT7" s="215"/>
      <c r="AU7" s="215"/>
      <c r="AV7" s="215"/>
      <c r="AW7" s="215"/>
      <c r="AX7" s="215"/>
      <c r="AY7" s="215"/>
      <c r="AZ7" s="215"/>
      <c r="BA7" s="215"/>
      <c r="BB7" s="215"/>
      <c r="BC7" s="215"/>
      <c r="BD7" s="215"/>
    </row>
    <row r="8" spans="1:59" ht="32.25" customHeight="1" thickBot="1"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1" t="s">
        <v>130</v>
      </c>
      <c r="U8" s="186"/>
      <c r="V8" s="186"/>
      <c r="W8" s="186"/>
      <c r="X8" s="186"/>
      <c r="Y8" s="186"/>
      <c r="Z8" s="186"/>
      <c r="AA8" s="186"/>
      <c r="AB8" s="186"/>
      <c r="AC8" s="186"/>
      <c r="AD8" s="186"/>
      <c r="AE8" s="186"/>
      <c r="AF8" s="186"/>
      <c r="AG8" s="186"/>
      <c r="AH8" s="186"/>
      <c r="AI8" s="186"/>
      <c r="AJ8" s="186"/>
      <c r="AK8" s="186"/>
      <c r="AL8" s="186"/>
      <c r="AM8" s="28"/>
      <c r="AN8" s="215" t="s">
        <v>29</v>
      </c>
      <c r="AO8" s="215"/>
      <c r="AP8" s="215"/>
      <c r="AQ8" s="215"/>
      <c r="AR8" s="215"/>
      <c r="AS8" s="215"/>
      <c r="AT8" s="215"/>
      <c r="AU8" s="215"/>
      <c r="AV8" s="215"/>
      <c r="AW8" s="215"/>
      <c r="AX8" s="215"/>
      <c r="AY8" s="215"/>
      <c r="AZ8" s="215"/>
      <c r="BA8" s="215"/>
      <c r="BB8" s="28"/>
      <c r="BC8" s="28"/>
      <c r="BD8" s="28"/>
    </row>
    <row r="9" spans="1:59" ht="19.5" thickBot="1">
      <c r="B9" s="191" t="s">
        <v>70</v>
      </c>
      <c r="C9" s="192"/>
      <c r="D9" s="192"/>
      <c r="E9" s="192"/>
      <c r="F9" s="192"/>
      <c r="G9" s="192"/>
      <c r="H9" s="15"/>
      <c r="I9" s="15"/>
      <c r="J9" s="27"/>
      <c r="K9" s="27"/>
      <c r="L9" s="27"/>
      <c r="M9" s="27"/>
      <c r="N9" s="15"/>
      <c r="O9" s="15"/>
      <c r="P9" s="15"/>
      <c r="Q9" s="15"/>
      <c r="R9" s="15"/>
      <c r="S9" s="15"/>
      <c r="T9" s="16"/>
      <c r="U9" s="16"/>
      <c r="V9" s="16"/>
      <c r="W9" s="231" t="s">
        <v>33</v>
      </c>
      <c r="X9" s="232"/>
      <c r="Y9" s="232"/>
      <c r="Z9" s="232"/>
      <c r="AA9" s="233"/>
      <c r="AB9" s="233"/>
      <c r="AC9" s="234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28"/>
      <c r="AO9" s="28"/>
      <c r="AP9" s="28"/>
      <c r="AQ9" s="16"/>
      <c r="AR9" s="28"/>
      <c r="AS9" s="28"/>
      <c r="AT9" s="28"/>
      <c r="AU9" s="28"/>
      <c r="AV9" s="16"/>
      <c r="AW9" s="16"/>
      <c r="AX9" s="16"/>
      <c r="AY9" s="16"/>
      <c r="AZ9" s="16"/>
      <c r="BA9" s="16"/>
      <c r="BB9" s="16"/>
      <c r="BC9" s="16"/>
      <c r="BD9" s="16"/>
    </row>
    <row r="10" spans="1:59" ht="74.25" customHeight="1" thickBot="1">
      <c r="A10" s="199" t="s">
        <v>0</v>
      </c>
      <c r="B10" s="199" t="s">
        <v>1</v>
      </c>
      <c r="C10" s="199" t="s">
        <v>2</v>
      </c>
      <c r="D10" s="199" t="s">
        <v>3</v>
      </c>
      <c r="E10" s="79" t="s">
        <v>64</v>
      </c>
      <c r="F10" s="206" t="s">
        <v>4</v>
      </c>
      <c r="G10" s="208"/>
      <c r="H10" s="209"/>
      <c r="I10" s="80" t="s">
        <v>57</v>
      </c>
      <c r="J10" s="206" t="s">
        <v>5</v>
      </c>
      <c r="K10" s="208"/>
      <c r="L10" s="208"/>
      <c r="M10" s="210"/>
      <c r="N10" s="81" t="s">
        <v>63</v>
      </c>
      <c r="O10" s="206" t="s">
        <v>6</v>
      </c>
      <c r="P10" s="211"/>
      <c r="Q10" s="210"/>
      <c r="R10" s="81" t="s">
        <v>65</v>
      </c>
      <c r="S10" s="208" t="s">
        <v>7</v>
      </c>
      <c r="T10" s="207"/>
      <c r="U10" s="218"/>
      <c r="V10" s="82" t="s">
        <v>66</v>
      </c>
      <c r="W10" s="82" t="s">
        <v>53</v>
      </c>
      <c r="X10" s="81" t="s">
        <v>58</v>
      </c>
      <c r="Y10" s="219" t="s">
        <v>8</v>
      </c>
      <c r="Z10" s="220"/>
      <c r="AA10" s="83" t="s">
        <v>67</v>
      </c>
      <c r="AB10" s="206" t="s">
        <v>9</v>
      </c>
      <c r="AC10" s="208"/>
      <c r="AD10" s="209"/>
      <c r="AE10" s="83" t="s">
        <v>68</v>
      </c>
      <c r="AF10" s="206" t="s">
        <v>10</v>
      </c>
      <c r="AG10" s="207"/>
      <c r="AH10" s="207"/>
      <c r="AI10" s="85" t="s">
        <v>59</v>
      </c>
      <c r="AJ10" s="206" t="s">
        <v>11</v>
      </c>
      <c r="AK10" s="211"/>
      <c r="AL10" s="211"/>
      <c r="AM10" s="211"/>
      <c r="AN10" s="86" t="s">
        <v>60</v>
      </c>
      <c r="AO10" s="222" t="s">
        <v>49</v>
      </c>
      <c r="AP10" s="222"/>
      <c r="AQ10" s="223"/>
      <c r="AR10" s="78" t="s">
        <v>153</v>
      </c>
      <c r="AS10" s="78" t="s">
        <v>154</v>
      </c>
      <c r="AT10" s="78" t="s">
        <v>155</v>
      </c>
      <c r="AU10" s="78" t="s">
        <v>156</v>
      </c>
      <c r="AV10" s="87" t="s">
        <v>62</v>
      </c>
      <c r="AW10" s="120" t="s">
        <v>157</v>
      </c>
      <c r="AX10" s="206" t="s">
        <v>13</v>
      </c>
      <c r="AY10" s="212"/>
      <c r="AZ10" s="212"/>
      <c r="BA10" s="213"/>
      <c r="BB10" s="79"/>
      <c r="BC10" s="206" t="s">
        <v>14</v>
      </c>
      <c r="BD10" s="208"/>
      <c r="BE10" s="209"/>
      <c r="BF10" s="79" t="s">
        <v>158</v>
      </c>
      <c r="BG10" s="144" t="s">
        <v>31</v>
      </c>
    </row>
    <row r="11" spans="1:59" ht="16.5" thickBot="1">
      <c r="A11" s="199"/>
      <c r="B11" s="199"/>
      <c r="C11" s="199"/>
      <c r="D11" s="199"/>
      <c r="E11" s="200" t="s">
        <v>15</v>
      </c>
      <c r="F11" s="201"/>
      <c r="G11" s="201"/>
      <c r="H11" s="201"/>
      <c r="I11" s="201"/>
      <c r="J11" s="201"/>
      <c r="K11" s="201"/>
      <c r="L11" s="201"/>
      <c r="M11" s="201"/>
      <c r="N11" s="201"/>
      <c r="O11" s="201"/>
      <c r="P11" s="201"/>
      <c r="Q11" s="201"/>
      <c r="R11" s="201"/>
      <c r="S11" s="201"/>
      <c r="T11" s="201"/>
      <c r="U11" s="201"/>
      <c r="V11" s="201"/>
      <c r="W11" s="201"/>
      <c r="X11" s="201"/>
      <c r="Y11" s="201"/>
      <c r="Z11" s="201"/>
      <c r="AA11" s="201"/>
      <c r="AB11" s="201"/>
      <c r="AC11" s="201"/>
      <c r="AD11" s="201"/>
      <c r="AE11" s="201"/>
      <c r="AF11" s="201"/>
      <c r="AG11" s="201"/>
      <c r="AH11" s="201"/>
      <c r="AI11" s="201"/>
      <c r="AJ11" s="201"/>
      <c r="AK11" s="201"/>
      <c r="AL11" s="201"/>
      <c r="AM11" s="201"/>
      <c r="AN11" s="201"/>
      <c r="AO11" s="201"/>
      <c r="AP11" s="201"/>
      <c r="AQ11" s="201"/>
      <c r="AR11" s="201"/>
      <c r="AS11" s="201"/>
      <c r="AT11" s="201"/>
      <c r="AU11" s="201"/>
      <c r="AV11" s="201"/>
      <c r="AW11" s="201"/>
      <c r="AX11" s="201"/>
      <c r="AY11" s="201"/>
      <c r="AZ11" s="201"/>
      <c r="BA11" s="201"/>
      <c r="BB11" s="201"/>
      <c r="BC11" s="201"/>
      <c r="BD11" s="201"/>
      <c r="BE11" s="201"/>
      <c r="BF11" s="201"/>
      <c r="BG11" s="9"/>
    </row>
    <row r="12" spans="1:59" ht="20.100000000000001" customHeight="1" thickBot="1">
      <c r="A12" s="199"/>
      <c r="B12" s="199"/>
      <c r="C12" s="199"/>
      <c r="D12" s="199"/>
      <c r="E12" s="6">
        <v>35</v>
      </c>
      <c r="F12" s="2">
        <v>36</v>
      </c>
      <c r="G12" s="2">
        <v>37</v>
      </c>
      <c r="H12" s="2">
        <v>38</v>
      </c>
      <c r="I12" s="2">
        <v>39</v>
      </c>
      <c r="J12" s="2">
        <v>40</v>
      </c>
      <c r="K12" s="2">
        <v>41</v>
      </c>
      <c r="L12" s="3">
        <v>42</v>
      </c>
      <c r="M12" s="3">
        <v>43</v>
      </c>
      <c r="N12" s="3">
        <v>44</v>
      </c>
      <c r="O12" s="3">
        <v>45</v>
      </c>
      <c r="P12" s="3">
        <v>46</v>
      </c>
      <c r="Q12" s="3">
        <v>47</v>
      </c>
      <c r="R12" s="3">
        <v>48</v>
      </c>
      <c r="S12" s="3">
        <v>49</v>
      </c>
      <c r="T12" s="3">
        <v>50</v>
      </c>
      <c r="U12" s="3">
        <v>51</v>
      </c>
      <c r="V12" s="3">
        <v>52</v>
      </c>
      <c r="W12" s="3">
        <v>1</v>
      </c>
      <c r="X12" s="3">
        <v>2</v>
      </c>
      <c r="Y12" s="3">
        <v>3</v>
      </c>
      <c r="Z12" s="3">
        <v>4</v>
      </c>
      <c r="AA12" s="3">
        <v>5</v>
      </c>
      <c r="AB12" s="3">
        <v>6</v>
      </c>
      <c r="AC12" s="3">
        <v>7</v>
      </c>
      <c r="AD12" s="3">
        <v>8</v>
      </c>
      <c r="AE12" s="3">
        <v>9</v>
      </c>
      <c r="AF12" s="3">
        <v>10</v>
      </c>
      <c r="AG12" s="3">
        <v>11</v>
      </c>
      <c r="AH12" s="2">
        <v>12</v>
      </c>
      <c r="AI12" s="2">
        <v>13</v>
      </c>
      <c r="AJ12" s="2">
        <v>14</v>
      </c>
      <c r="AK12" s="2">
        <v>15</v>
      </c>
      <c r="AL12" s="3">
        <v>16</v>
      </c>
      <c r="AM12" s="2">
        <v>17</v>
      </c>
      <c r="AN12" s="2">
        <v>18</v>
      </c>
      <c r="AO12" s="2">
        <v>19</v>
      </c>
      <c r="AP12" s="2">
        <v>20</v>
      </c>
      <c r="AQ12" s="2">
        <v>21</v>
      </c>
      <c r="AR12" s="2">
        <v>22</v>
      </c>
      <c r="AS12" s="2">
        <v>23</v>
      </c>
      <c r="AT12" s="2">
        <v>24</v>
      </c>
      <c r="AU12" s="2">
        <v>25</v>
      </c>
      <c r="AV12" s="20">
        <v>26</v>
      </c>
      <c r="AW12" s="2">
        <v>27</v>
      </c>
      <c r="AX12" s="2">
        <v>28</v>
      </c>
      <c r="AY12" s="2">
        <v>29</v>
      </c>
      <c r="AZ12" s="2">
        <v>30</v>
      </c>
      <c r="BA12" s="2">
        <v>31</v>
      </c>
      <c r="BB12" s="2">
        <v>32</v>
      </c>
      <c r="BC12" s="2">
        <v>33</v>
      </c>
      <c r="BD12" s="2">
        <v>34</v>
      </c>
      <c r="BE12" s="7">
        <v>35</v>
      </c>
      <c r="BG12" s="10"/>
    </row>
    <row r="13" spans="1:59" ht="20.100000000000001" customHeight="1" thickBot="1">
      <c r="A13" s="199"/>
      <c r="B13" s="199"/>
      <c r="C13" s="199"/>
      <c r="D13" s="199"/>
      <c r="E13" s="203" t="s">
        <v>16</v>
      </c>
      <c r="F13" s="204"/>
      <c r="G13" s="204"/>
      <c r="H13" s="204"/>
      <c r="I13" s="204"/>
      <c r="J13" s="204"/>
      <c r="K13" s="204"/>
      <c r="L13" s="204"/>
      <c r="M13" s="204"/>
      <c r="N13" s="204"/>
      <c r="O13" s="204"/>
      <c r="P13" s="204"/>
      <c r="Q13" s="204"/>
      <c r="R13" s="204"/>
      <c r="S13" s="204"/>
      <c r="T13" s="204"/>
      <c r="U13" s="204"/>
      <c r="V13" s="204"/>
      <c r="W13" s="204"/>
      <c r="X13" s="204"/>
      <c r="Y13" s="204"/>
      <c r="Z13" s="204"/>
      <c r="AA13" s="204"/>
      <c r="AB13" s="204"/>
      <c r="AC13" s="204"/>
      <c r="AD13" s="204"/>
      <c r="AE13" s="204"/>
      <c r="AF13" s="204"/>
      <c r="AG13" s="204"/>
      <c r="AH13" s="204"/>
      <c r="AI13" s="204"/>
      <c r="AJ13" s="204"/>
      <c r="AK13" s="204"/>
      <c r="AL13" s="204"/>
      <c r="AM13" s="204"/>
      <c r="AN13" s="204"/>
      <c r="AO13" s="204"/>
      <c r="AP13" s="204"/>
      <c r="AQ13" s="204"/>
      <c r="AR13" s="204"/>
      <c r="AS13" s="204"/>
      <c r="AT13" s="204"/>
      <c r="AU13" s="204"/>
      <c r="AV13" s="204"/>
      <c r="AW13" s="204"/>
      <c r="AX13" s="204"/>
      <c r="AY13" s="204"/>
      <c r="AZ13" s="204"/>
      <c r="BA13" s="204"/>
      <c r="BB13" s="204"/>
      <c r="BC13" s="204"/>
      <c r="BD13" s="204"/>
      <c r="BE13" s="204"/>
      <c r="BF13" s="204"/>
      <c r="BG13" s="10"/>
    </row>
    <row r="14" spans="1:59" ht="58.5" customHeight="1" thickBot="1">
      <c r="A14" s="199"/>
      <c r="B14" s="199"/>
      <c r="C14" s="199"/>
      <c r="D14" s="199"/>
      <c r="E14" s="4">
        <v>1</v>
      </c>
      <c r="F14" s="4">
        <v>2</v>
      </c>
      <c r="G14" s="4">
        <v>3</v>
      </c>
      <c r="H14" s="4">
        <v>4</v>
      </c>
      <c r="I14" s="4">
        <v>5</v>
      </c>
      <c r="J14" s="4">
        <v>6</v>
      </c>
      <c r="K14" s="4">
        <v>7</v>
      </c>
      <c r="L14" s="5">
        <v>8</v>
      </c>
      <c r="M14" s="5">
        <v>9</v>
      </c>
      <c r="N14" s="5">
        <v>10</v>
      </c>
      <c r="O14" s="5">
        <v>11</v>
      </c>
      <c r="P14" s="5">
        <v>12</v>
      </c>
      <c r="Q14" s="5">
        <v>13</v>
      </c>
      <c r="R14" s="5">
        <v>14</v>
      </c>
      <c r="S14" s="5">
        <v>15</v>
      </c>
      <c r="T14" s="55">
        <v>16</v>
      </c>
      <c r="U14" s="55">
        <v>17</v>
      </c>
      <c r="V14" s="55">
        <v>18</v>
      </c>
      <c r="W14" s="55">
        <v>19</v>
      </c>
      <c r="X14" s="55">
        <v>1</v>
      </c>
      <c r="Y14" s="55">
        <v>2</v>
      </c>
      <c r="Z14" s="55">
        <v>3</v>
      </c>
      <c r="AA14" s="55">
        <v>4</v>
      </c>
      <c r="AB14" s="55">
        <v>5</v>
      </c>
      <c r="AC14" s="55">
        <v>6</v>
      </c>
      <c r="AD14" s="55">
        <v>7</v>
      </c>
      <c r="AE14" s="55">
        <v>8</v>
      </c>
      <c r="AF14" s="55">
        <v>9</v>
      </c>
      <c r="AG14" s="55">
        <v>10</v>
      </c>
      <c r="AH14" s="55">
        <v>11</v>
      </c>
      <c r="AI14" s="55">
        <v>12</v>
      </c>
      <c r="AJ14" s="55">
        <v>13</v>
      </c>
      <c r="AK14" s="55">
        <v>14</v>
      </c>
      <c r="AL14" s="55">
        <v>15</v>
      </c>
      <c r="AM14" s="55">
        <v>16</v>
      </c>
      <c r="AN14" s="55">
        <v>17</v>
      </c>
      <c r="AO14" s="55">
        <v>18</v>
      </c>
      <c r="AP14" s="55">
        <v>19</v>
      </c>
      <c r="AQ14" s="55">
        <v>20</v>
      </c>
      <c r="AR14" s="55">
        <v>21</v>
      </c>
      <c r="AS14" s="55">
        <v>22</v>
      </c>
      <c r="AT14" s="55">
        <v>23</v>
      </c>
      <c r="AU14" s="4">
        <v>24</v>
      </c>
      <c r="AV14" s="21">
        <v>25</v>
      </c>
      <c r="AW14" s="119">
        <v>26</v>
      </c>
      <c r="AX14" s="4">
        <v>27</v>
      </c>
      <c r="AY14" s="4">
        <v>28</v>
      </c>
      <c r="AZ14" s="4">
        <v>29</v>
      </c>
      <c r="BA14" s="4">
        <v>30</v>
      </c>
      <c r="BB14" s="4">
        <v>31</v>
      </c>
      <c r="BC14" s="4">
        <v>32</v>
      </c>
      <c r="BD14" s="4">
        <v>33</v>
      </c>
      <c r="BE14" s="4">
        <v>34</v>
      </c>
      <c r="BF14" s="8">
        <v>35</v>
      </c>
      <c r="BG14" s="11"/>
    </row>
    <row r="15" spans="1:59" ht="33.75" hidden="1" customHeight="1" thickBot="1">
      <c r="A15" s="282" t="s">
        <v>30</v>
      </c>
      <c r="B15" s="286"/>
      <c r="C15" s="280"/>
      <c r="D15" s="64" t="s">
        <v>17</v>
      </c>
      <c r="E15" s="33"/>
      <c r="F15" s="65">
        <f t="shared" ref="F15:T15" si="0">F17</f>
        <v>0</v>
      </c>
      <c r="G15" s="65">
        <f t="shared" si="0"/>
        <v>0</v>
      </c>
      <c r="H15" s="65">
        <f t="shared" si="0"/>
        <v>0</v>
      </c>
      <c r="I15" s="65">
        <f t="shared" si="0"/>
        <v>0</v>
      </c>
      <c r="J15" s="65">
        <f t="shared" si="0"/>
        <v>0</v>
      </c>
      <c r="K15" s="65">
        <f t="shared" si="0"/>
        <v>0</v>
      </c>
      <c r="L15" s="65">
        <f t="shared" si="0"/>
        <v>0</v>
      </c>
      <c r="M15" s="65">
        <f t="shared" si="0"/>
        <v>0</v>
      </c>
      <c r="N15" s="65">
        <f t="shared" si="0"/>
        <v>0</v>
      </c>
      <c r="O15" s="65">
        <f t="shared" si="0"/>
        <v>0</v>
      </c>
      <c r="P15" s="65">
        <f t="shared" si="0"/>
        <v>0</v>
      </c>
      <c r="Q15" s="65">
        <f t="shared" si="0"/>
        <v>0</v>
      </c>
      <c r="R15" s="65">
        <f t="shared" si="0"/>
        <v>0</v>
      </c>
      <c r="S15" s="65">
        <f t="shared" si="0"/>
        <v>0</v>
      </c>
      <c r="T15" s="65">
        <f t="shared" si="0"/>
        <v>0</v>
      </c>
      <c r="U15" s="69"/>
      <c r="V15" s="90">
        <f t="shared" ref="V15:V20" si="1">SUM(E15:U15)</f>
        <v>0</v>
      </c>
      <c r="W15" s="91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65"/>
      <c r="AU15" s="93"/>
      <c r="AV15" s="44"/>
      <c r="AW15" s="44"/>
      <c r="AX15" s="92"/>
      <c r="AY15" s="92"/>
      <c r="AZ15" s="92"/>
      <c r="BA15" s="92"/>
      <c r="BB15" s="92"/>
      <c r="BC15" s="92"/>
      <c r="BD15" s="92"/>
      <c r="BE15" s="92"/>
      <c r="BF15" s="92"/>
      <c r="BG15" s="43">
        <f t="shared" ref="BG15:BG20" si="2">V15+AU15</f>
        <v>0</v>
      </c>
    </row>
    <row r="16" spans="1:59" ht="31.5" hidden="1" customHeight="1" thickBot="1">
      <c r="A16" s="214"/>
      <c r="B16" s="286"/>
      <c r="C16" s="280"/>
      <c r="D16" s="64" t="s">
        <v>18</v>
      </c>
      <c r="E16" s="65">
        <f t="shared" ref="E16:T16" si="3">E18</f>
        <v>0</v>
      </c>
      <c r="F16" s="65">
        <f t="shared" si="3"/>
        <v>0</v>
      </c>
      <c r="G16" s="65">
        <f t="shared" si="3"/>
        <v>0</v>
      </c>
      <c r="H16" s="65">
        <f t="shared" si="3"/>
        <v>0</v>
      </c>
      <c r="I16" s="65">
        <f t="shared" si="3"/>
        <v>0</v>
      </c>
      <c r="J16" s="65">
        <f t="shared" si="3"/>
        <v>0</v>
      </c>
      <c r="K16" s="65">
        <f t="shared" si="3"/>
        <v>0</v>
      </c>
      <c r="L16" s="65">
        <f t="shared" si="3"/>
        <v>0</v>
      </c>
      <c r="M16" s="65">
        <f t="shared" si="3"/>
        <v>0</v>
      </c>
      <c r="N16" s="65">
        <f t="shared" si="3"/>
        <v>0</v>
      </c>
      <c r="O16" s="65">
        <f t="shared" si="3"/>
        <v>0</v>
      </c>
      <c r="P16" s="65">
        <f t="shared" si="3"/>
        <v>0</v>
      </c>
      <c r="Q16" s="65">
        <f t="shared" si="3"/>
        <v>0</v>
      </c>
      <c r="R16" s="65">
        <f t="shared" si="3"/>
        <v>0</v>
      </c>
      <c r="S16" s="65">
        <f t="shared" si="3"/>
        <v>0</v>
      </c>
      <c r="T16" s="65">
        <f t="shared" si="3"/>
        <v>0</v>
      </c>
      <c r="U16" s="69"/>
      <c r="V16" s="90">
        <f t="shared" si="1"/>
        <v>0</v>
      </c>
      <c r="W16" s="91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65"/>
      <c r="AU16" s="93"/>
      <c r="AV16" s="44"/>
      <c r="AW16" s="44"/>
      <c r="AX16" s="92"/>
      <c r="AY16" s="92"/>
      <c r="AZ16" s="92"/>
      <c r="BA16" s="92"/>
      <c r="BB16" s="92"/>
      <c r="BC16" s="92"/>
      <c r="BD16" s="92"/>
      <c r="BE16" s="92"/>
      <c r="BF16" s="92"/>
      <c r="BG16" s="43">
        <f t="shared" si="2"/>
        <v>0</v>
      </c>
    </row>
    <row r="17" spans="1:59" ht="34.5" hidden="1" customHeight="1" thickBot="1">
      <c r="A17" s="214"/>
      <c r="B17" s="289"/>
      <c r="C17" s="289"/>
      <c r="D17" s="57" t="s">
        <v>17</v>
      </c>
      <c r="E17" s="59">
        <f t="shared" ref="E17:T17" si="4">E19</f>
        <v>0</v>
      </c>
      <c r="F17" s="59">
        <f t="shared" si="4"/>
        <v>0</v>
      </c>
      <c r="G17" s="59">
        <f t="shared" si="4"/>
        <v>0</v>
      </c>
      <c r="H17" s="59">
        <f t="shared" si="4"/>
        <v>0</v>
      </c>
      <c r="I17" s="59">
        <f t="shared" si="4"/>
        <v>0</v>
      </c>
      <c r="J17" s="59">
        <f t="shared" si="4"/>
        <v>0</v>
      </c>
      <c r="K17" s="59">
        <f t="shared" si="4"/>
        <v>0</v>
      </c>
      <c r="L17" s="59">
        <f t="shared" si="4"/>
        <v>0</v>
      </c>
      <c r="M17" s="59">
        <f t="shared" si="4"/>
        <v>0</v>
      </c>
      <c r="N17" s="59">
        <f t="shared" si="4"/>
        <v>0</v>
      </c>
      <c r="O17" s="59">
        <f t="shared" si="4"/>
        <v>0</v>
      </c>
      <c r="P17" s="59">
        <f t="shared" si="4"/>
        <v>0</v>
      </c>
      <c r="Q17" s="59">
        <f t="shared" si="4"/>
        <v>0</v>
      </c>
      <c r="R17" s="59">
        <f t="shared" si="4"/>
        <v>0</v>
      </c>
      <c r="S17" s="59">
        <f t="shared" si="4"/>
        <v>0</v>
      </c>
      <c r="T17" s="59">
        <f t="shared" si="4"/>
        <v>0</v>
      </c>
      <c r="U17" s="69"/>
      <c r="V17" s="90">
        <f t="shared" si="1"/>
        <v>0</v>
      </c>
      <c r="W17" s="91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76"/>
      <c r="AV17" s="44"/>
      <c r="AW17" s="44"/>
      <c r="AX17" s="92"/>
      <c r="AY17" s="92"/>
      <c r="AZ17" s="92"/>
      <c r="BA17" s="92"/>
      <c r="BB17" s="92"/>
      <c r="BC17" s="92"/>
      <c r="BD17" s="92"/>
      <c r="BE17" s="92"/>
      <c r="BF17" s="92"/>
      <c r="BG17" s="43">
        <f t="shared" si="2"/>
        <v>0</v>
      </c>
    </row>
    <row r="18" spans="1:59" ht="30.75" hidden="1" customHeight="1" thickBot="1">
      <c r="A18" s="214"/>
      <c r="B18" s="289"/>
      <c r="C18" s="289"/>
      <c r="D18" s="57" t="s">
        <v>18</v>
      </c>
      <c r="E18" s="59">
        <f t="shared" ref="E18:T18" si="5">E20</f>
        <v>0</v>
      </c>
      <c r="F18" s="59">
        <f t="shared" si="5"/>
        <v>0</v>
      </c>
      <c r="G18" s="59">
        <f t="shared" si="5"/>
        <v>0</v>
      </c>
      <c r="H18" s="59">
        <f t="shared" si="5"/>
        <v>0</v>
      </c>
      <c r="I18" s="59">
        <f t="shared" si="5"/>
        <v>0</v>
      </c>
      <c r="J18" s="59">
        <f t="shared" si="5"/>
        <v>0</v>
      </c>
      <c r="K18" s="59">
        <f t="shared" si="5"/>
        <v>0</v>
      </c>
      <c r="L18" s="59">
        <f t="shared" si="5"/>
        <v>0</v>
      </c>
      <c r="M18" s="59">
        <f t="shared" si="5"/>
        <v>0</v>
      </c>
      <c r="N18" s="59">
        <f t="shared" si="5"/>
        <v>0</v>
      </c>
      <c r="O18" s="59">
        <f t="shared" si="5"/>
        <v>0</v>
      </c>
      <c r="P18" s="59">
        <f t="shared" si="5"/>
        <v>0</v>
      </c>
      <c r="Q18" s="59">
        <f t="shared" si="5"/>
        <v>0</v>
      </c>
      <c r="R18" s="59">
        <f t="shared" si="5"/>
        <v>0</v>
      </c>
      <c r="S18" s="59">
        <f t="shared" si="5"/>
        <v>0</v>
      </c>
      <c r="T18" s="59">
        <f t="shared" si="5"/>
        <v>0</v>
      </c>
      <c r="U18" s="69"/>
      <c r="V18" s="90">
        <f t="shared" si="1"/>
        <v>0</v>
      </c>
      <c r="W18" s="91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76"/>
      <c r="AV18" s="44"/>
      <c r="AW18" s="44"/>
      <c r="AX18" s="92"/>
      <c r="AY18" s="92"/>
      <c r="AZ18" s="92"/>
      <c r="BA18" s="92"/>
      <c r="BB18" s="92"/>
      <c r="BC18" s="92"/>
      <c r="BD18" s="92"/>
      <c r="BE18" s="92"/>
      <c r="BF18" s="92"/>
      <c r="BG18" s="43">
        <f t="shared" si="2"/>
        <v>0</v>
      </c>
    </row>
    <row r="19" spans="1:59" ht="48" hidden="1" customHeight="1" thickBot="1">
      <c r="A19" s="214"/>
      <c r="B19" s="272"/>
      <c r="C19" s="290"/>
      <c r="D19" s="32" t="s">
        <v>17</v>
      </c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69"/>
      <c r="V19" s="90">
        <f t="shared" si="1"/>
        <v>0</v>
      </c>
      <c r="W19" s="9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94"/>
      <c r="AV19" s="44"/>
      <c r="AW19" s="44"/>
      <c r="AX19" s="92"/>
      <c r="AY19" s="92"/>
      <c r="AZ19" s="92"/>
      <c r="BA19" s="92"/>
      <c r="BB19" s="92"/>
      <c r="BC19" s="92"/>
      <c r="BD19" s="92"/>
      <c r="BE19" s="92"/>
      <c r="BF19" s="92"/>
      <c r="BG19" s="43">
        <f t="shared" si="2"/>
        <v>0</v>
      </c>
    </row>
    <row r="20" spans="1:59" ht="54.75" hidden="1" customHeight="1" thickBot="1">
      <c r="A20" s="214"/>
      <c r="B20" s="273"/>
      <c r="C20" s="291"/>
      <c r="D20" s="31" t="s">
        <v>18</v>
      </c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69"/>
      <c r="V20" s="90">
        <f t="shared" si="1"/>
        <v>0</v>
      </c>
      <c r="W20" s="9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142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94"/>
      <c r="AV20" s="44"/>
      <c r="AW20" s="44"/>
      <c r="AX20" s="92"/>
      <c r="AY20" s="92"/>
      <c r="AZ20" s="92"/>
      <c r="BA20" s="92"/>
      <c r="BB20" s="92"/>
      <c r="BC20" s="92"/>
      <c r="BD20" s="92"/>
      <c r="BE20" s="92"/>
      <c r="BF20" s="92"/>
      <c r="BG20" s="43">
        <f t="shared" si="2"/>
        <v>0</v>
      </c>
    </row>
    <row r="21" spans="1:59" ht="18" customHeight="1" thickBot="1">
      <c r="A21" s="214"/>
      <c r="B21" s="195" t="s">
        <v>39</v>
      </c>
      <c r="C21" s="287" t="s">
        <v>43</v>
      </c>
      <c r="D21" s="32" t="s">
        <v>17</v>
      </c>
      <c r="E21" s="33">
        <f t="shared" ref="E21:U21" si="6">E23+E37+E47</f>
        <v>36</v>
      </c>
      <c r="F21" s="33">
        <f t="shared" si="6"/>
        <v>34</v>
      </c>
      <c r="G21" s="33">
        <f t="shared" si="6"/>
        <v>36</v>
      </c>
      <c r="H21" s="33">
        <f t="shared" si="6"/>
        <v>33</v>
      </c>
      <c r="I21" s="33">
        <f t="shared" si="6"/>
        <v>33</v>
      </c>
      <c r="J21" s="33">
        <f t="shared" si="6"/>
        <v>34</v>
      </c>
      <c r="K21" s="33">
        <f t="shared" si="6"/>
        <v>36</v>
      </c>
      <c r="L21" s="33">
        <f t="shared" si="6"/>
        <v>36</v>
      </c>
      <c r="M21" s="33">
        <f t="shared" si="6"/>
        <v>36</v>
      </c>
      <c r="N21" s="33">
        <f t="shared" si="6"/>
        <v>34</v>
      </c>
      <c r="O21" s="33">
        <f t="shared" si="6"/>
        <v>34</v>
      </c>
      <c r="P21" s="33">
        <f t="shared" si="6"/>
        <v>33</v>
      </c>
      <c r="Q21" s="33">
        <f t="shared" si="6"/>
        <v>35</v>
      </c>
      <c r="R21" s="33">
        <f t="shared" si="6"/>
        <v>34</v>
      </c>
      <c r="S21" s="33">
        <f t="shared" si="6"/>
        <v>33</v>
      </c>
      <c r="T21" s="33">
        <f t="shared" si="6"/>
        <v>31</v>
      </c>
      <c r="U21" s="76">
        <f t="shared" si="6"/>
        <v>36</v>
      </c>
      <c r="V21" s="90">
        <f ca="1">SUM(E21:V21)</f>
        <v>0</v>
      </c>
      <c r="W21" s="183">
        <v>0</v>
      </c>
      <c r="X21" s="35">
        <f>X23+X37+X47</f>
        <v>36</v>
      </c>
      <c r="Y21" s="35">
        <f t="shared" ref="Y21:AO21" si="7">Y23+Y37+Y47</f>
        <v>36</v>
      </c>
      <c r="Z21" s="35">
        <f t="shared" si="7"/>
        <v>36</v>
      </c>
      <c r="AA21" s="35">
        <f t="shared" si="7"/>
        <v>34</v>
      </c>
      <c r="AB21" s="35">
        <f t="shared" si="7"/>
        <v>36</v>
      </c>
      <c r="AC21" s="35">
        <f t="shared" si="7"/>
        <v>36</v>
      </c>
      <c r="AD21" s="35">
        <f t="shared" si="7"/>
        <v>36</v>
      </c>
      <c r="AE21" s="35">
        <f t="shared" si="7"/>
        <v>36</v>
      </c>
      <c r="AF21" s="35">
        <f t="shared" si="7"/>
        <v>32</v>
      </c>
      <c r="AG21" s="35">
        <f t="shared" si="7"/>
        <v>36</v>
      </c>
      <c r="AH21" s="153">
        <f t="shared" si="7"/>
        <v>36</v>
      </c>
      <c r="AI21" s="35">
        <f t="shared" si="7"/>
        <v>36</v>
      </c>
      <c r="AJ21" s="35">
        <f t="shared" si="7"/>
        <v>34</v>
      </c>
      <c r="AK21" s="35">
        <f t="shared" si="7"/>
        <v>36</v>
      </c>
      <c r="AL21" s="35">
        <f t="shared" si="7"/>
        <v>36</v>
      </c>
      <c r="AM21" s="35">
        <f t="shared" si="7"/>
        <v>36</v>
      </c>
      <c r="AN21" s="35">
        <f t="shared" si="7"/>
        <v>32</v>
      </c>
      <c r="AO21" s="35">
        <f t="shared" si="7"/>
        <v>36</v>
      </c>
      <c r="AP21" s="35">
        <f t="shared" ref="AP21:AV22" si="8">AP23+AP37+AP47</f>
        <v>36</v>
      </c>
      <c r="AQ21" s="35">
        <f t="shared" si="8"/>
        <v>36</v>
      </c>
      <c r="AR21" s="35">
        <f t="shared" si="8"/>
        <v>36</v>
      </c>
      <c r="AS21" s="35">
        <f t="shared" si="8"/>
        <v>36</v>
      </c>
      <c r="AT21" s="35">
        <f t="shared" si="8"/>
        <v>36</v>
      </c>
      <c r="AU21" s="35">
        <f t="shared" si="8"/>
        <v>36</v>
      </c>
      <c r="AV21" s="158">
        <f t="shared" si="8"/>
        <v>0</v>
      </c>
      <c r="AW21" s="44">
        <f>SUM(X21:AV21)</f>
        <v>852</v>
      </c>
      <c r="AX21" s="110"/>
      <c r="AY21" s="92"/>
      <c r="AZ21" s="92"/>
      <c r="BA21" s="92"/>
      <c r="BB21" s="92"/>
      <c r="BC21" s="92"/>
      <c r="BD21" s="92"/>
      <c r="BE21" s="92"/>
      <c r="BF21" s="92"/>
      <c r="BG21" s="43">
        <v>0</v>
      </c>
    </row>
    <row r="22" spans="1:59" ht="21.75" customHeight="1" thickBot="1">
      <c r="A22" s="214"/>
      <c r="B22" s="196"/>
      <c r="C22" s="288"/>
      <c r="D22" s="32" t="s">
        <v>18</v>
      </c>
      <c r="E22" s="33">
        <f t="shared" ref="E22:U22" si="9">E24+E38+E48</f>
        <v>0</v>
      </c>
      <c r="F22" s="33">
        <f t="shared" si="9"/>
        <v>2</v>
      </c>
      <c r="G22" s="33">
        <f t="shared" si="9"/>
        <v>0</v>
      </c>
      <c r="H22" s="33">
        <f t="shared" si="9"/>
        <v>3</v>
      </c>
      <c r="I22" s="33">
        <f t="shared" si="9"/>
        <v>3</v>
      </c>
      <c r="J22" s="33">
        <f t="shared" si="9"/>
        <v>2</v>
      </c>
      <c r="K22" s="33">
        <f t="shared" si="9"/>
        <v>0</v>
      </c>
      <c r="L22" s="33">
        <f t="shared" si="9"/>
        <v>0</v>
      </c>
      <c r="M22" s="33">
        <f t="shared" si="9"/>
        <v>0</v>
      </c>
      <c r="N22" s="33">
        <f t="shared" si="9"/>
        <v>2</v>
      </c>
      <c r="O22" s="33">
        <f t="shared" si="9"/>
        <v>2</v>
      </c>
      <c r="P22" s="33">
        <f t="shared" si="9"/>
        <v>3</v>
      </c>
      <c r="Q22" s="33">
        <f t="shared" si="9"/>
        <v>1</v>
      </c>
      <c r="R22" s="33">
        <f t="shared" si="9"/>
        <v>2</v>
      </c>
      <c r="S22" s="33">
        <f t="shared" si="9"/>
        <v>3</v>
      </c>
      <c r="T22" s="33">
        <f t="shared" si="9"/>
        <v>5</v>
      </c>
      <c r="U22" s="76">
        <f t="shared" si="9"/>
        <v>0</v>
      </c>
      <c r="V22" s="90">
        <f>SUM(E22:U22)</f>
        <v>28</v>
      </c>
      <c r="W22" s="183">
        <v>0</v>
      </c>
      <c r="X22" s="35">
        <f>X24+X38+X48</f>
        <v>0</v>
      </c>
      <c r="Y22" s="35">
        <f t="shared" ref="Y22:AN22" si="10">Y24+Y38+Y48</f>
        <v>0</v>
      </c>
      <c r="Z22" s="35">
        <f t="shared" si="10"/>
        <v>0</v>
      </c>
      <c r="AA22" s="35">
        <f t="shared" si="10"/>
        <v>2</v>
      </c>
      <c r="AB22" s="35">
        <f t="shared" si="10"/>
        <v>0</v>
      </c>
      <c r="AC22" s="35">
        <f t="shared" si="10"/>
        <v>0</v>
      </c>
      <c r="AD22" s="35">
        <f t="shared" si="10"/>
        <v>0</v>
      </c>
      <c r="AE22" s="35">
        <f t="shared" si="10"/>
        <v>0</v>
      </c>
      <c r="AF22" s="35">
        <f t="shared" si="10"/>
        <v>4</v>
      </c>
      <c r="AG22" s="35">
        <f t="shared" si="10"/>
        <v>0</v>
      </c>
      <c r="AH22" s="134">
        <f t="shared" si="10"/>
        <v>0</v>
      </c>
      <c r="AI22" s="153">
        <f t="shared" si="10"/>
        <v>0</v>
      </c>
      <c r="AJ22" s="35">
        <f t="shared" si="10"/>
        <v>2</v>
      </c>
      <c r="AK22" s="35">
        <f t="shared" si="10"/>
        <v>0</v>
      </c>
      <c r="AL22" s="35">
        <f t="shared" si="10"/>
        <v>0</v>
      </c>
      <c r="AM22" s="35">
        <f t="shared" si="10"/>
        <v>0</v>
      </c>
      <c r="AN22" s="35">
        <f t="shared" si="10"/>
        <v>4</v>
      </c>
      <c r="AO22" s="35">
        <f>AO24+AO38+AO48</f>
        <v>0</v>
      </c>
      <c r="AP22" s="35">
        <f t="shared" si="8"/>
        <v>0</v>
      </c>
      <c r="AQ22" s="35">
        <f t="shared" si="8"/>
        <v>0</v>
      </c>
      <c r="AR22" s="35">
        <f t="shared" si="8"/>
        <v>0</v>
      </c>
      <c r="AS22" s="33">
        <f t="shared" si="8"/>
        <v>0</v>
      </c>
      <c r="AT22" s="33">
        <f t="shared" si="8"/>
        <v>0</v>
      </c>
      <c r="AU22" s="33">
        <f t="shared" si="8"/>
        <v>0</v>
      </c>
      <c r="AV22" s="158">
        <f t="shared" si="8"/>
        <v>0</v>
      </c>
      <c r="AW22" s="44">
        <f>SUM(X22:AV22)</f>
        <v>12</v>
      </c>
      <c r="AX22" s="110"/>
      <c r="AY22" s="92"/>
      <c r="AZ22" s="92"/>
      <c r="BA22" s="92"/>
      <c r="BB22" s="92"/>
      <c r="BC22" s="92"/>
      <c r="BD22" s="92"/>
      <c r="BE22" s="92"/>
      <c r="BF22" s="92"/>
      <c r="BG22" s="43">
        <v>0</v>
      </c>
    </row>
    <row r="23" spans="1:59" ht="18" customHeight="1" thickBot="1">
      <c r="A23" s="214"/>
      <c r="B23" s="224" t="s">
        <v>38</v>
      </c>
      <c r="C23" s="283" t="s">
        <v>44</v>
      </c>
      <c r="D23" s="58" t="s">
        <v>17</v>
      </c>
      <c r="E23" s="59">
        <f>E27+E29+E31+E33+E35</f>
        <v>6</v>
      </c>
      <c r="F23" s="59">
        <f t="shared" ref="F23:U23" si="11">F27+F29+F31+F33+F35</f>
        <v>10</v>
      </c>
      <c r="G23" s="59">
        <f t="shared" si="11"/>
        <v>8</v>
      </c>
      <c r="H23" s="59">
        <f t="shared" si="11"/>
        <v>8</v>
      </c>
      <c r="I23" s="59">
        <f t="shared" si="11"/>
        <v>6</v>
      </c>
      <c r="J23" s="59">
        <f t="shared" si="11"/>
        <v>10</v>
      </c>
      <c r="K23" s="59">
        <f t="shared" si="11"/>
        <v>8</v>
      </c>
      <c r="L23" s="59">
        <f t="shared" si="11"/>
        <v>8</v>
      </c>
      <c r="M23" s="59">
        <f t="shared" si="11"/>
        <v>10</v>
      </c>
      <c r="N23" s="59">
        <f t="shared" si="11"/>
        <v>8</v>
      </c>
      <c r="O23" s="59">
        <f t="shared" si="11"/>
        <v>8</v>
      </c>
      <c r="P23" s="59">
        <f t="shared" si="11"/>
        <v>10</v>
      </c>
      <c r="Q23" s="59">
        <f t="shared" si="11"/>
        <v>8</v>
      </c>
      <c r="R23" s="59">
        <f t="shared" si="11"/>
        <v>10</v>
      </c>
      <c r="S23" s="59">
        <f t="shared" si="11"/>
        <v>6</v>
      </c>
      <c r="T23" s="59">
        <f t="shared" si="11"/>
        <v>8</v>
      </c>
      <c r="U23" s="76">
        <f t="shared" si="11"/>
        <v>4</v>
      </c>
      <c r="V23" s="90">
        <f>SUM(E23:U23)</f>
        <v>136</v>
      </c>
      <c r="W23" s="183">
        <v>0</v>
      </c>
      <c r="X23" s="60">
        <f>X25+X27+X29++X31+X33+X35</f>
        <v>6</v>
      </c>
      <c r="Y23" s="60">
        <f t="shared" ref="Y23:AO23" si="12">Y25+Y27+Y29++Y31+Y33+Y35</f>
        <v>8</v>
      </c>
      <c r="Z23" s="60">
        <f t="shared" si="12"/>
        <v>8</v>
      </c>
      <c r="AA23" s="60">
        <f t="shared" si="12"/>
        <v>6</v>
      </c>
      <c r="AB23" s="60">
        <f t="shared" si="12"/>
        <v>8</v>
      </c>
      <c r="AC23" s="60">
        <f t="shared" si="12"/>
        <v>8</v>
      </c>
      <c r="AD23" s="60">
        <f t="shared" si="12"/>
        <v>8</v>
      </c>
      <c r="AE23" s="60">
        <f t="shared" si="12"/>
        <v>8</v>
      </c>
      <c r="AF23" s="60">
        <f t="shared" si="12"/>
        <v>8</v>
      </c>
      <c r="AG23" s="60">
        <f t="shared" si="12"/>
        <v>8</v>
      </c>
      <c r="AH23" s="135">
        <f t="shared" si="12"/>
        <v>8</v>
      </c>
      <c r="AI23" s="149">
        <f t="shared" si="12"/>
        <v>8</v>
      </c>
      <c r="AJ23" s="60">
        <f t="shared" si="12"/>
        <v>8</v>
      </c>
      <c r="AK23" s="60">
        <f t="shared" si="12"/>
        <v>8</v>
      </c>
      <c r="AL23" s="60">
        <f t="shared" si="12"/>
        <v>6</v>
      </c>
      <c r="AM23" s="60">
        <f t="shared" si="12"/>
        <v>8</v>
      </c>
      <c r="AN23" s="60">
        <f t="shared" si="12"/>
        <v>8</v>
      </c>
      <c r="AO23" s="60">
        <f t="shared" si="12"/>
        <v>6</v>
      </c>
      <c r="AP23" s="60">
        <f t="shared" ref="AP23:AV24" si="13">AP25+AP27+AP29++AP31+AP33+AP35</f>
        <v>8</v>
      </c>
      <c r="AQ23" s="60">
        <f t="shared" si="13"/>
        <v>8</v>
      </c>
      <c r="AR23" s="60">
        <f t="shared" si="13"/>
        <v>4</v>
      </c>
      <c r="AS23" s="60">
        <f t="shared" si="13"/>
        <v>0</v>
      </c>
      <c r="AT23" s="60">
        <f t="shared" si="13"/>
        <v>0</v>
      </c>
      <c r="AU23" s="60">
        <f t="shared" si="13"/>
        <v>0</v>
      </c>
      <c r="AV23" s="157">
        <f t="shared" si="13"/>
        <v>0</v>
      </c>
      <c r="AW23" s="44">
        <f>SUM(X23:AU23)</f>
        <v>156</v>
      </c>
      <c r="AX23" s="110"/>
      <c r="AY23" s="92"/>
      <c r="AZ23" s="92"/>
      <c r="BA23" s="92"/>
      <c r="BB23" s="92"/>
      <c r="BC23" s="92"/>
      <c r="BD23" s="92"/>
      <c r="BE23" s="92"/>
      <c r="BF23" s="92"/>
      <c r="BG23" s="43">
        <v>0</v>
      </c>
    </row>
    <row r="24" spans="1:59" ht="24" customHeight="1" thickBot="1">
      <c r="A24" s="214"/>
      <c r="B24" s="225"/>
      <c r="C24" s="264"/>
      <c r="D24" s="58" t="s">
        <v>18</v>
      </c>
      <c r="E24" s="59">
        <f>E28+E30+E32+E34+E36</f>
        <v>0</v>
      </c>
      <c r="F24" s="59">
        <f t="shared" ref="F24:U24" si="14">F28+F30+F32+F34+F36</f>
        <v>0</v>
      </c>
      <c r="G24" s="59">
        <f t="shared" si="14"/>
        <v>0</v>
      </c>
      <c r="H24" s="59">
        <f t="shared" si="14"/>
        <v>0</v>
      </c>
      <c r="I24" s="59">
        <f t="shared" si="14"/>
        <v>1</v>
      </c>
      <c r="J24" s="59">
        <f t="shared" si="14"/>
        <v>0</v>
      </c>
      <c r="K24" s="59">
        <f t="shared" si="14"/>
        <v>0</v>
      </c>
      <c r="L24" s="59">
        <f t="shared" si="14"/>
        <v>0</v>
      </c>
      <c r="M24" s="59">
        <f t="shared" si="14"/>
        <v>0</v>
      </c>
      <c r="N24" s="59">
        <f t="shared" si="14"/>
        <v>1</v>
      </c>
      <c r="O24" s="59">
        <f t="shared" si="14"/>
        <v>0</v>
      </c>
      <c r="P24" s="59">
        <f t="shared" si="14"/>
        <v>0</v>
      </c>
      <c r="Q24" s="59">
        <f t="shared" si="14"/>
        <v>1</v>
      </c>
      <c r="R24" s="59">
        <f t="shared" si="14"/>
        <v>0</v>
      </c>
      <c r="S24" s="59">
        <f t="shared" si="14"/>
        <v>1</v>
      </c>
      <c r="T24" s="59">
        <f t="shared" si="14"/>
        <v>0</v>
      </c>
      <c r="U24" s="76">
        <f t="shared" si="14"/>
        <v>0</v>
      </c>
      <c r="V24" s="90">
        <f>SUM(E24:U24)</f>
        <v>4</v>
      </c>
      <c r="W24" s="183">
        <v>0</v>
      </c>
      <c r="X24" s="60">
        <f>X26+X28+X30++X32+X34+X36</f>
        <v>0</v>
      </c>
      <c r="Y24" s="60">
        <f t="shared" ref="Y24:AM24" si="15">Y26+Y28+Y30++Y32+Y34+Y36</f>
        <v>0</v>
      </c>
      <c r="Z24" s="60">
        <f t="shared" si="15"/>
        <v>0</v>
      </c>
      <c r="AA24" s="60">
        <f t="shared" si="15"/>
        <v>2</v>
      </c>
      <c r="AB24" s="60">
        <f t="shared" si="15"/>
        <v>0</v>
      </c>
      <c r="AC24" s="60">
        <f t="shared" si="15"/>
        <v>0</v>
      </c>
      <c r="AD24" s="60">
        <f t="shared" si="15"/>
        <v>0</v>
      </c>
      <c r="AE24" s="60">
        <f t="shared" si="15"/>
        <v>0</v>
      </c>
      <c r="AF24" s="60">
        <f t="shared" si="15"/>
        <v>2</v>
      </c>
      <c r="AG24" s="60">
        <f t="shared" si="15"/>
        <v>0</v>
      </c>
      <c r="AH24" s="135">
        <f t="shared" si="15"/>
        <v>0</v>
      </c>
      <c r="AI24" s="149">
        <f t="shared" si="15"/>
        <v>0</v>
      </c>
      <c r="AJ24" s="60">
        <f t="shared" si="15"/>
        <v>0</v>
      </c>
      <c r="AK24" s="60">
        <f t="shared" si="15"/>
        <v>0</v>
      </c>
      <c r="AL24" s="60">
        <f t="shared" si="15"/>
        <v>0</v>
      </c>
      <c r="AM24" s="60">
        <f t="shared" si="15"/>
        <v>0</v>
      </c>
      <c r="AN24" s="60">
        <f>AN26+AN28+AO30++AN32+AN34+AN36</f>
        <v>2</v>
      </c>
      <c r="AO24" s="60">
        <f>AO26+AO28+AP30++AO32+AO34+AO36</f>
        <v>0</v>
      </c>
      <c r="AP24" s="60">
        <f t="shared" si="13"/>
        <v>0</v>
      </c>
      <c r="AQ24" s="60">
        <f t="shared" si="13"/>
        <v>0</v>
      </c>
      <c r="AR24" s="60">
        <f t="shared" si="13"/>
        <v>0</v>
      </c>
      <c r="AS24" s="60">
        <f t="shared" si="13"/>
        <v>0</v>
      </c>
      <c r="AT24" s="60">
        <f t="shared" si="13"/>
        <v>0</v>
      </c>
      <c r="AU24" s="60">
        <f t="shared" si="13"/>
        <v>0</v>
      </c>
      <c r="AV24" s="157">
        <f t="shared" si="13"/>
        <v>0</v>
      </c>
      <c r="AW24" s="44">
        <f t="shared" ref="AW24:AW34" si="16">SUM(X24:AV24)</f>
        <v>6</v>
      </c>
      <c r="AX24" s="110"/>
      <c r="AY24" s="92"/>
      <c r="AZ24" s="92"/>
      <c r="BA24" s="92"/>
      <c r="BB24" s="92"/>
      <c r="BC24" s="92"/>
      <c r="BD24" s="92"/>
      <c r="BE24" s="92"/>
      <c r="BF24" s="92"/>
      <c r="BG24" s="43">
        <v>0</v>
      </c>
    </row>
    <row r="25" spans="1:59" ht="18" customHeight="1" thickBot="1">
      <c r="A25" s="214"/>
      <c r="B25" s="244" t="s">
        <v>84</v>
      </c>
      <c r="C25" s="259" t="s">
        <v>85</v>
      </c>
      <c r="D25" s="26" t="s">
        <v>17</v>
      </c>
      <c r="E25" s="56">
        <v>0</v>
      </c>
      <c r="F25" s="56">
        <v>0</v>
      </c>
      <c r="G25" s="56">
        <v>0</v>
      </c>
      <c r="H25" s="56">
        <v>0</v>
      </c>
      <c r="I25" s="56">
        <v>0</v>
      </c>
      <c r="J25" s="56">
        <v>0</v>
      </c>
      <c r="K25" s="56">
        <v>0</v>
      </c>
      <c r="L25" s="56">
        <v>0</v>
      </c>
      <c r="M25" s="56">
        <v>0</v>
      </c>
      <c r="N25" s="56">
        <v>0</v>
      </c>
      <c r="O25" s="56">
        <v>0</v>
      </c>
      <c r="P25" s="56">
        <v>0</v>
      </c>
      <c r="Q25" s="56">
        <v>0</v>
      </c>
      <c r="R25" s="56">
        <v>0</v>
      </c>
      <c r="S25" s="56">
        <v>0</v>
      </c>
      <c r="T25" s="56">
        <v>0</v>
      </c>
      <c r="U25" s="76">
        <v>0</v>
      </c>
      <c r="V25" s="90">
        <v>0</v>
      </c>
      <c r="W25" s="183">
        <v>0</v>
      </c>
      <c r="X25" s="61">
        <v>2</v>
      </c>
      <c r="Y25" s="61">
        <v>2</v>
      </c>
      <c r="Z25" s="61">
        <v>2</v>
      </c>
      <c r="AA25" s="61">
        <v>2</v>
      </c>
      <c r="AB25" s="61">
        <v>2</v>
      </c>
      <c r="AC25" s="61">
        <v>2</v>
      </c>
      <c r="AD25" s="61">
        <v>2</v>
      </c>
      <c r="AE25" s="61">
        <v>2</v>
      </c>
      <c r="AF25" s="61">
        <v>2</v>
      </c>
      <c r="AG25" s="61">
        <v>2</v>
      </c>
      <c r="AH25" s="136">
        <v>2</v>
      </c>
      <c r="AI25" s="150">
        <v>2</v>
      </c>
      <c r="AJ25" s="61">
        <v>2</v>
      </c>
      <c r="AK25" s="56">
        <v>2</v>
      </c>
      <c r="AL25" s="56">
        <v>2</v>
      </c>
      <c r="AM25" s="56">
        <v>2</v>
      </c>
      <c r="AN25" s="61">
        <v>2</v>
      </c>
      <c r="AO25" s="61">
        <v>2</v>
      </c>
      <c r="AP25" s="61">
        <v>2</v>
      </c>
      <c r="AQ25" s="61">
        <v>2</v>
      </c>
      <c r="AR25" s="150">
        <v>2</v>
      </c>
      <c r="AS25" s="70">
        <v>0</v>
      </c>
      <c r="AT25" s="70">
        <v>0</v>
      </c>
      <c r="AU25" s="70">
        <v>0</v>
      </c>
      <c r="AV25" s="157">
        <v>0</v>
      </c>
      <c r="AW25" s="44">
        <f t="shared" si="16"/>
        <v>42</v>
      </c>
      <c r="AX25" s="110"/>
      <c r="AY25" s="92"/>
      <c r="AZ25" s="92"/>
      <c r="BA25" s="92"/>
      <c r="BB25" s="92"/>
      <c r="BC25" s="92"/>
      <c r="BD25" s="92"/>
      <c r="BE25" s="92"/>
      <c r="BF25" s="92"/>
      <c r="BG25" s="43">
        <v>0</v>
      </c>
    </row>
    <row r="26" spans="1:59" ht="18" customHeight="1" thickBot="1">
      <c r="A26" s="214"/>
      <c r="B26" s="188"/>
      <c r="C26" s="292"/>
      <c r="D26" s="26" t="s">
        <v>18</v>
      </c>
      <c r="E26" s="56">
        <v>0</v>
      </c>
      <c r="F26" s="56">
        <v>0</v>
      </c>
      <c r="G26" s="56">
        <v>0</v>
      </c>
      <c r="H26" s="56">
        <v>0</v>
      </c>
      <c r="I26" s="56">
        <v>0</v>
      </c>
      <c r="J26" s="56">
        <v>0</v>
      </c>
      <c r="K26" s="56">
        <v>0</v>
      </c>
      <c r="L26" s="56">
        <v>0</v>
      </c>
      <c r="M26" s="56">
        <v>0</v>
      </c>
      <c r="N26" s="56">
        <v>0</v>
      </c>
      <c r="O26" s="56">
        <v>0</v>
      </c>
      <c r="P26" s="56">
        <v>0</v>
      </c>
      <c r="Q26" s="56">
        <v>0</v>
      </c>
      <c r="R26" s="56">
        <v>0</v>
      </c>
      <c r="S26" s="56">
        <v>0</v>
      </c>
      <c r="T26" s="56">
        <v>0</v>
      </c>
      <c r="U26" s="76">
        <v>0</v>
      </c>
      <c r="V26" s="90">
        <v>0</v>
      </c>
      <c r="W26" s="183">
        <v>0</v>
      </c>
      <c r="X26" s="61">
        <v>0</v>
      </c>
      <c r="Y26" s="61">
        <v>0</v>
      </c>
      <c r="Z26" s="61">
        <v>0</v>
      </c>
      <c r="AA26" s="61">
        <v>2</v>
      </c>
      <c r="AB26" s="61">
        <v>0</v>
      </c>
      <c r="AC26" s="61">
        <v>0</v>
      </c>
      <c r="AD26" s="61">
        <v>0</v>
      </c>
      <c r="AE26" s="61">
        <v>0</v>
      </c>
      <c r="AF26" s="61">
        <v>2</v>
      </c>
      <c r="AG26" s="61">
        <v>0</v>
      </c>
      <c r="AH26" s="136">
        <v>0</v>
      </c>
      <c r="AI26" s="151">
        <v>0</v>
      </c>
      <c r="AJ26" s="61">
        <v>0</v>
      </c>
      <c r="AK26" s="56">
        <v>0</v>
      </c>
      <c r="AL26" s="56">
        <v>0</v>
      </c>
      <c r="AM26" s="71">
        <v>0</v>
      </c>
      <c r="AN26" s="61">
        <v>2</v>
      </c>
      <c r="AO26" s="61">
        <v>0</v>
      </c>
      <c r="AP26" s="61">
        <v>0</v>
      </c>
      <c r="AQ26" s="61">
        <v>0</v>
      </c>
      <c r="AR26" s="151">
        <v>0</v>
      </c>
      <c r="AS26" s="70">
        <v>0</v>
      </c>
      <c r="AT26" s="70">
        <v>0</v>
      </c>
      <c r="AU26" s="70">
        <v>0</v>
      </c>
      <c r="AV26" s="157">
        <v>0</v>
      </c>
      <c r="AW26" s="44">
        <f t="shared" si="16"/>
        <v>6</v>
      </c>
      <c r="AX26" s="110"/>
      <c r="AY26" s="92"/>
      <c r="AZ26" s="92"/>
      <c r="BA26" s="92"/>
      <c r="BB26" s="92"/>
      <c r="BC26" s="92"/>
      <c r="BD26" s="92"/>
      <c r="BE26" s="92"/>
      <c r="BF26" s="92"/>
      <c r="BG26" s="43">
        <v>0</v>
      </c>
    </row>
    <row r="27" spans="1:59" ht="18" customHeight="1" thickBot="1">
      <c r="A27" s="214"/>
      <c r="B27" s="228" t="s">
        <v>77</v>
      </c>
      <c r="C27" s="259" t="s">
        <v>21</v>
      </c>
      <c r="D27" s="26" t="s">
        <v>17</v>
      </c>
      <c r="E27" s="56">
        <v>2</v>
      </c>
      <c r="F27" s="56">
        <v>4</v>
      </c>
      <c r="G27" s="56">
        <v>2</v>
      </c>
      <c r="H27" s="56">
        <v>2</v>
      </c>
      <c r="I27" s="56">
        <v>2</v>
      </c>
      <c r="J27" s="56">
        <v>4</v>
      </c>
      <c r="K27" s="56">
        <v>4</v>
      </c>
      <c r="L27" s="56">
        <v>2</v>
      </c>
      <c r="M27" s="56">
        <v>4</v>
      </c>
      <c r="N27" s="56">
        <v>2</v>
      </c>
      <c r="O27" s="56">
        <v>2</v>
      </c>
      <c r="P27" s="56">
        <v>4</v>
      </c>
      <c r="Q27" s="56">
        <v>2</v>
      </c>
      <c r="R27" s="56">
        <v>4</v>
      </c>
      <c r="S27" s="56">
        <v>2</v>
      </c>
      <c r="T27" s="56">
        <v>2</v>
      </c>
      <c r="U27" s="76">
        <v>0</v>
      </c>
      <c r="V27" s="90">
        <f>SUM(E27:U27)</f>
        <v>44</v>
      </c>
      <c r="W27" s="183">
        <v>0</v>
      </c>
      <c r="X27" s="61">
        <v>0</v>
      </c>
      <c r="Y27" s="61">
        <v>0</v>
      </c>
      <c r="Z27" s="61">
        <v>0</v>
      </c>
      <c r="AA27" s="61">
        <v>0</v>
      </c>
      <c r="AB27" s="61">
        <v>0</v>
      </c>
      <c r="AC27" s="61">
        <v>0</v>
      </c>
      <c r="AD27" s="61">
        <v>0</v>
      </c>
      <c r="AE27" s="61">
        <v>0</v>
      </c>
      <c r="AF27" s="61">
        <v>0</v>
      </c>
      <c r="AG27" s="61">
        <v>0</v>
      </c>
      <c r="AH27" s="136">
        <v>0</v>
      </c>
      <c r="AI27" s="151">
        <v>0</v>
      </c>
      <c r="AJ27" s="61">
        <v>0</v>
      </c>
      <c r="AK27" s="56">
        <v>0</v>
      </c>
      <c r="AL27" s="56">
        <v>0</v>
      </c>
      <c r="AM27" s="62">
        <v>0</v>
      </c>
      <c r="AN27" s="61">
        <v>0</v>
      </c>
      <c r="AO27" s="61">
        <v>0</v>
      </c>
      <c r="AP27" s="61">
        <v>0</v>
      </c>
      <c r="AQ27" s="61">
        <v>0</v>
      </c>
      <c r="AR27" s="151">
        <v>0</v>
      </c>
      <c r="AS27" s="70">
        <v>0</v>
      </c>
      <c r="AT27" s="70">
        <v>0</v>
      </c>
      <c r="AU27" s="70">
        <v>0</v>
      </c>
      <c r="AV27" s="157">
        <v>0</v>
      </c>
      <c r="AW27" s="44">
        <f t="shared" si="16"/>
        <v>0</v>
      </c>
      <c r="AX27" s="110"/>
      <c r="AY27" s="92"/>
      <c r="AZ27" s="92"/>
      <c r="BA27" s="92"/>
      <c r="BB27" s="92"/>
      <c r="BC27" s="92"/>
      <c r="BD27" s="92"/>
      <c r="BE27" s="92"/>
      <c r="BF27" s="92"/>
      <c r="BG27" s="43">
        <v>0</v>
      </c>
    </row>
    <row r="28" spans="1:59" ht="18" customHeight="1" thickBot="1">
      <c r="A28" s="214"/>
      <c r="B28" s="236"/>
      <c r="C28" s="268"/>
      <c r="D28" s="26" t="s">
        <v>18</v>
      </c>
      <c r="E28" s="56">
        <v>0</v>
      </c>
      <c r="F28" s="56">
        <v>0</v>
      </c>
      <c r="G28" s="56">
        <v>0</v>
      </c>
      <c r="H28" s="56">
        <v>0</v>
      </c>
      <c r="I28" s="56">
        <v>1</v>
      </c>
      <c r="J28" s="56">
        <v>0</v>
      </c>
      <c r="K28" s="56">
        <v>0</v>
      </c>
      <c r="L28" s="56">
        <v>0</v>
      </c>
      <c r="M28" s="56">
        <v>0</v>
      </c>
      <c r="N28" s="56">
        <v>1</v>
      </c>
      <c r="O28" s="56">
        <v>0</v>
      </c>
      <c r="P28" s="56">
        <v>0</v>
      </c>
      <c r="Q28" s="56">
        <v>1</v>
      </c>
      <c r="R28" s="56">
        <v>0</v>
      </c>
      <c r="S28" s="56">
        <v>1</v>
      </c>
      <c r="T28" s="56">
        <v>0</v>
      </c>
      <c r="U28" s="76">
        <v>0</v>
      </c>
      <c r="V28" s="90">
        <f t="shared" ref="V28:V36" si="17">SUM(E28:U28)</f>
        <v>4</v>
      </c>
      <c r="W28" s="183">
        <v>0</v>
      </c>
      <c r="X28" s="61">
        <v>0</v>
      </c>
      <c r="Y28" s="61">
        <v>0</v>
      </c>
      <c r="Z28" s="61">
        <v>0</v>
      </c>
      <c r="AA28" s="61">
        <v>0</v>
      </c>
      <c r="AB28" s="61">
        <v>0</v>
      </c>
      <c r="AC28" s="61">
        <v>0</v>
      </c>
      <c r="AD28" s="61">
        <v>0</v>
      </c>
      <c r="AE28" s="61">
        <v>0</v>
      </c>
      <c r="AF28" s="61">
        <v>0</v>
      </c>
      <c r="AG28" s="61">
        <v>0</v>
      </c>
      <c r="AH28" s="136">
        <v>0</v>
      </c>
      <c r="AI28" s="151">
        <v>0</v>
      </c>
      <c r="AJ28" s="61">
        <v>0</v>
      </c>
      <c r="AK28" s="56">
        <v>0</v>
      </c>
      <c r="AL28" s="56">
        <v>0</v>
      </c>
      <c r="AM28" s="62">
        <v>0</v>
      </c>
      <c r="AN28" s="61">
        <v>0</v>
      </c>
      <c r="AO28" s="61">
        <v>0</v>
      </c>
      <c r="AP28" s="61">
        <v>0</v>
      </c>
      <c r="AQ28" s="61">
        <v>0</v>
      </c>
      <c r="AR28" s="151">
        <v>0</v>
      </c>
      <c r="AS28" s="70">
        <v>0</v>
      </c>
      <c r="AT28" s="70">
        <v>0</v>
      </c>
      <c r="AU28" s="70">
        <v>0</v>
      </c>
      <c r="AV28" s="157">
        <v>0</v>
      </c>
      <c r="AW28" s="44">
        <f t="shared" si="16"/>
        <v>0</v>
      </c>
      <c r="AX28" s="110"/>
      <c r="AY28" s="92"/>
      <c r="AZ28" s="92"/>
      <c r="BA28" s="92"/>
      <c r="BB28" s="92"/>
      <c r="BC28" s="92"/>
      <c r="BD28" s="92"/>
      <c r="BE28" s="92"/>
      <c r="BF28" s="92"/>
      <c r="BG28" s="43">
        <v>0</v>
      </c>
    </row>
    <row r="29" spans="1:59" ht="18" customHeight="1" thickBot="1">
      <c r="A29" s="214"/>
      <c r="B29" s="228" t="s">
        <v>22</v>
      </c>
      <c r="C29" s="259" t="s">
        <v>86</v>
      </c>
      <c r="D29" s="26" t="s">
        <v>17</v>
      </c>
      <c r="E29" s="56">
        <v>2</v>
      </c>
      <c r="F29" s="56">
        <v>2</v>
      </c>
      <c r="G29" s="56">
        <v>4</v>
      </c>
      <c r="H29" s="56">
        <v>2</v>
      </c>
      <c r="I29" s="56">
        <v>2</v>
      </c>
      <c r="J29" s="56">
        <v>2</v>
      </c>
      <c r="K29" s="56">
        <v>2</v>
      </c>
      <c r="L29" s="56">
        <v>4</v>
      </c>
      <c r="M29" s="56">
        <v>2</v>
      </c>
      <c r="N29" s="56">
        <v>4</v>
      </c>
      <c r="O29" s="56">
        <v>2</v>
      </c>
      <c r="P29" s="56">
        <v>4</v>
      </c>
      <c r="Q29" s="56">
        <v>4</v>
      </c>
      <c r="R29" s="56">
        <v>4</v>
      </c>
      <c r="S29" s="56">
        <v>2</v>
      </c>
      <c r="T29" s="56">
        <v>2</v>
      </c>
      <c r="U29" s="76">
        <v>0</v>
      </c>
      <c r="V29" s="90">
        <f t="shared" si="17"/>
        <v>44</v>
      </c>
      <c r="W29" s="183">
        <v>0</v>
      </c>
      <c r="X29" s="61">
        <v>2</v>
      </c>
      <c r="Y29" s="61">
        <v>2</v>
      </c>
      <c r="Z29" s="61">
        <v>2</v>
      </c>
      <c r="AA29" s="61">
        <v>2</v>
      </c>
      <c r="AB29" s="61">
        <v>2</v>
      </c>
      <c r="AC29" s="61">
        <v>2</v>
      </c>
      <c r="AD29" s="61">
        <v>2</v>
      </c>
      <c r="AE29" s="61">
        <v>2</v>
      </c>
      <c r="AF29" s="61">
        <v>2</v>
      </c>
      <c r="AG29" s="61">
        <v>2</v>
      </c>
      <c r="AH29" s="136">
        <v>2</v>
      </c>
      <c r="AI29" s="151">
        <v>2</v>
      </c>
      <c r="AJ29" s="61">
        <v>2</v>
      </c>
      <c r="AK29" s="56">
        <v>2</v>
      </c>
      <c r="AL29" s="56">
        <v>2</v>
      </c>
      <c r="AM29" s="71">
        <v>2</v>
      </c>
      <c r="AN29" s="61">
        <v>2</v>
      </c>
      <c r="AO29" s="61">
        <v>0</v>
      </c>
      <c r="AP29" s="61">
        <v>2</v>
      </c>
      <c r="AQ29" s="61">
        <v>2</v>
      </c>
      <c r="AR29" s="151">
        <v>0</v>
      </c>
      <c r="AS29" s="70">
        <v>0</v>
      </c>
      <c r="AT29" s="70">
        <v>0</v>
      </c>
      <c r="AU29" s="70">
        <v>0</v>
      </c>
      <c r="AV29" s="157">
        <v>0</v>
      </c>
      <c r="AW29" s="44">
        <f t="shared" si="16"/>
        <v>38</v>
      </c>
      <c r="AX29" s="110"/>
      <c r="AY29" s="92"/>
      <c r="AZ29" s="92"/>
      <c r="BA29" s="92"/>
      <c r="BB29" s="92"/>
      <c r="BC29" s="92"/>
      <c r="BD29" s="92"/>
      <c r="BE29" s="92"/>
      <c r="BF29" s="92"/>
      <c r="BG29" s="43">
        <v>0</v>
      </c>
    </row>
    <row r="30" spans="1:59" ht="27.75" customHeight="1" thickBot="1">
      <c r="A30" s="214"/>
      <c r="B30" s="236"/>
      <c r="C30" s="268"/>
      <c r="D30" s="26" t="s">
        <v>18</v>
      </c>
      <c r="E30" s="56">
        <v>0</v>
      </c>
      <c r="F30" s="56">
        <v>0</v>
      </c>
      <c r="G30" s="56">
        <v>0</v>
      </c>
      <c r="H30" s="56">
        <v>0</v>
      </c>
      <c r="I30" s="56">
        <v>0</v>
      </c>
      <c r="J30" s="56">
        <v>0</v>
      </c>
      <c r="K30" s="56">
        <v>0</v>
      </c>
      <c r="L30" s="56">
        <v>0</v>
      </c>
      <c r="M30" s="56">
        <v>0</v>
      </c>
      <c r="N30" s="56">
        <v>0</v>
      </c>
      <c r="O30" s="56">
        <v>0</v>
      </c>
      <c r="P30" s="56">
        <v>0</v>
      </c>
      <c r="Q30" s="56">
        <v>0</v>
      </c>
      <c r="R30" s="56">
        <v>0</v>
      </c>
      <c r="S30" s="56">
        <v>0</v>
      </c>
      <c r="T30" s="56">
        <v>0</v>
      </c>
      <c r="U30" s="76">
        <v>0</v>
      </c>
      <c r="V30" s="90">
        <f t="shared" si="17"/>
        <v>0</v>
      </c>
      <c r="W30" s="183">
        <v>0</v>
      </c>
      <c r="X30" s="61">
        <v>0</v>
      </c>
      <c r="Y30" s="61">
        <v>0</v>
      </c>
      <c r="Z30" s="61">
        <v>0</v>
      </c>
      <c r="AA30" s="61">
        <v>0</v>
      </c>
      <c r="AB30" s="61">
        <v>0</v>
      </c>
      <c r="AC30" s="61">
        <v>0</v>
      </c>
      <c r="AD30" s="61">
        <v>0</v>
      </c>
      <c r="AE30" s="61">
        <v>0</v>
      </c>
      <c r="AF30" s="61">
        <v>0</v>
      </c>
      <c r="AG30" s="61">
        <v>0</v>
      </c>
      <c r="AH30" s="136">
        <v>0</v>
      </c>
      <c r="AI30" s="151">
        <v>0</v>
      </c>
      <c r="AJ30" s="61">
        <v>0</v>
      </c>
      <c r="AK30" s="56">
        <v>0</v>
      </c>
      <c r="AL30" s="56">
        <v>0</v>
      </c>
      <c r="AM30" s="71">
        <v>0</v>
      </c>
      <c r="AN30" s="142">
        <v>0</v>
      </c>
      <c r="AO30" s="61">
        <v>0</v>
      </c>
      <c r="AP30" s="61">
        <v>0</v>
      </c>
      <c r="AQ30" s="61">
        <v>0</v>
      </c>
      <c r="AR30" s="151">
        <v>0</v>
      </c>
      <c r="AS30" s="70">
        <v>0</v>
      </c>
      <c r="AT30" s="70">
        <v>0</v>
      </c>
      <c r="AU30" s="70">
        <v>0</v>
      </c>
      <c r="AV30" s="157">
        <v>0</v>
      </c>
      <c r="AW30" s="44">
        <f t="shared" si="16"/>
        <v>0</v>
      </c>
      <c r="AX30" s="110"/>
      <c r="AY30" s="92"/>
      <c r="AZ30" s="92"/>
      <c r="BA30" s="92"/>
      <c r="BB30" s="92"/>
      <c r="BC30" s="92"/>
      <c r="BD30" s="92"/>
      <c r="BE30" s="92"/>
      <c r="BF30" s="92"/>
      <c r="BG30" s="43">
        <v>0</v>
      </c>
    </row>
    <row r="31" spans="1:59" ht="18" customHeight="1" thickBot="1">
      <c r="A31" s="214"/>
      <c r="B31" s="228" t="s">
        <v>23</v>
      </c>
      <c r="C31" s="259" t="s">
        <v>122</v>
      </c>
      <c r="D31" s="26" t="s">
        <v>17</v>
      </c>
      <c r="E31" s="56">
        <v>2</v>
      </c>
      <c r="F31" s="56">
        <v>4</v>
      </c>
      <c r="G31" s="56">
        <v>2</v>
      </c>
      <c r="H31" s="56">
        <v>4</v>
      </c>
      <c r="I31" s="56">
        <v>2</v>
      </c>
      <c r="J31" s="56">
        <v>4</v>
      </c>
      <c r="K31" s="56">
        <v>2</v>
      </c>
      <c r="L31" s="56">
        <v>2</v>
      </c>
      <c r="M31" s="56">
        <v>4</v>
      </c>
      <c r="N31" s="56">
        <v>2</v>
      </c>
      <c r="O31" s="56">
        <v>4</v>
      </c>
      <c r="P31" s="56">
        <v>2</v>
      </c>
      <c r="Q31" s="56">
        <v>2</v>
      </c>
      <c r="R31" s="56">
        <v>2</v>
      </c>
      <c r="S31" s="56">
        <v>2</v>
      </c>
      <c r="T31" s="56">
        <v>4</v>
      </c>
      <c r="U31" s="76">
        <v>4</v>
      </c>
      <c r="V31" s="90">
        <f t="shared" si="17"/>
        <v>48</v>
      </c>
      <c r="W31" s="183">
        <v>0</v>
      </c>
      <c r="X31" s="61">
        <v>0</v>
      </c>
      <c r="Y31" s="61">
        <v>2</v>
      </c>
      <c r="Z31" s="61">
        <v>2</v>
      </c>
      <c r="AA31" s="61">
        <v>2</v>
      </c>
      <c r="AB31" s="61">
        <v>2</v>
      </c>
      <c r="AC31" s="61">
        <v>2</v>
      </c>
      <c r="AD31" s="61">
        <v>2</v>
      </c>
      <c r="AE31" s="61">
        <v>2</v>
      </c>
      <c r="AF31" s="61">
        <v>2</v>
      </c>
      <c r="AG31" s="61">
        <v>2</v>
      </c>
      <c r="AH31" s="136">
        <v>2</v>
      </c>
      <c r="AI31" s="151">
        <v>2</v>
      </c>
      <c r="AJ31" s="61">
        <v>2</v>
      </c>
      <c r="AK31" s="61">
        <v>2</v>
      </c>
      <c r="AL31" s="61">
        <v>2</v>
      </c>
      <c r="AM31" s="61">
        <v>2</v>
      </c>
      <c r="AN31" s="61">
        <v>2</v>
      </c>
      <c r="AO31" s="61">
        <v>2</v>
      </c>
      <c r="AP31" s="61">
        <v>2</v>
      </c>
      <c r="AQ31" s="61">
        <v>2</v>
      </c>
      <c r="AR31" s="151">
        <v>0</v>
      </c>
      <c r="AS31" s="70">
        <v>0</v>
      </c>
      <c r="AT31" s="70">
        <v>0</v>
      </c>
      <c r="AU31" s="70">
        <v>0</v>
      </c>
      <c r="AV31" s="157">
        <v>0</v>
      </c>
      <c r="AW31" s="44">
        <f t="shared" si="16"/>
        <v>38</v>
      </c>
      <c r="AX31" s="110"/>
      <c r="AY31" s="92"/>
      <c r="AZ31" s="92"/>
      <c r="BA31" s="92"/>
      <c r="BB31" s="92"/>
      <c r="BC31" s="92"/>
      <c r="BD31" s="92"/>
      <c r="BE31" s="92"/>
      <c r="BF31" s="92"/>
      <c r="BG31" s="43">
        <v>0</v>
      </c>
    </row>
    <row r="32" spans="1:59" ht="18" customHeight="1" thickBot="1">
      <c r="A32" s="214"/>
      <c r="B32" s="236"/>
      <c r="C32" s="268"/>
      <c r="D32" s="26" t="s">
        <v>18</v>
      </c>
      <c r="E32" s="56">
        <v>0</v>
      </c>
      <c r="F32" s="56">
        <v>0</v>
      </c>
      <c r="G32" s="56">
        <v>0</v>
      </c>
      <c r="H32" s="56">
        <v>0</v>
      </c>
      <c r="I32" s="56">
        <v>0</v>
      </c>
      <c r="J32" s="56">
        <v>0</v>
      </c>
      <c r="K32" s="56">
        <v>0</v>
      </c>
      <c r="L32" s="56">
        <v>0</v>
      </c>
      <c r="M32" s="56">
        <v>0</v>
      </c>
      <c r="N32" s="56">
        <v>0</v>
      </c>
      <c r="O32" s="56">
        <v>0</v>
      </c>
      <c r="P32" s="56">
        <v>0</v>
      </c>
      <c r="Q32" s="56">
        <v>0</v>
      </c>
      <c r="R32" s="56">
        <v>0</v>
      </c>
      <c r="S32" s="56">
        <v>0</v>
      </c>
      <c r="T32" s="56">
        <v>0</v>
      </c>
      <c r="U32" s="76">
        <v>0</v>
      </c>
      <c r="V32" s="90">
        <f t="shared" si="17"/>
        <v>0</v>
      </c>
      <c r="W32" s="183">
        <v>0</v>
      </c>
      <c r="X32" s="61">
        <v>0</v>
      </c>
      <c r="Y32" s="61">
        <v>0</v>
      </c>
      <c r="Z32" s="61">
        <v>0</v>
      </c>
      <c r="AA32" s="61">
        <v>0</v>
      </c>
      <c r="AB32" s="61">
        <v>0</v>
      </c>
      <c r="AC32" s="61">
        <v>0</v>
      </c>
      <c r="AD32" s="61">
        <v>0</v>
      </c>
      <c r="AE32" s="61">
        <v>0</v>
      </c>
      <c r="AF32" s="61">
        <v>0</v>
      </c>
      <c r="AG32" s="61">
        <v>0</v>
      </c>
      <c r="AH32" s="136">
        <v>0</v>
      </c>
      <c r="AI32" s="151">
        <v>0</v>
      </c>
      <c r="AJ32" s="61">
        <v>0</v>
      </c>
      <c r="AK32" s="61">
        <v>0</v>
      </c>
      <c r="AL32" s="61">
        <v>0</v>
      </c>
      <c r="AM32" s="61">
        <v>0</v>
      </c>
      <c r="AN32" s="61">
        <v>0</v>
      </c>
      <c r="AO32" s="61">
        <v>0</v>
      </c>
      <c r="AP32" s="61">
        <v>0</v>
      </c>
      <c r="AQ32" s="61">
        <v>0</v>
      </c>
      <c r="AR32" s="151">
        <v>0</v>
      </c>
      <c r="AS32" s="70">
        <v>0</v>
      </c>
      <c r="AT32" s="70">
        <v>0</v>
      </c>
      <c r="AU32" s="70">
        <v>0</v>
      </c>
      <c r="AV32" s="157">
        <v>0</v>
      </c>
      <c r="AW32" s="44">
        <f t="shared" si="16"/>
        <v>0</v>
      </c>
      <c r="AX32" s="110"/>
      <c r="AY32" s="92"/>
      <c r="AZ32" s="92"/>
      <c r="BA32" s="92"/>
      <c r="BB32" s="92"/>
      <c r="BC32" s="92"/>
      <c r="BD32" s="92"/>
      <c r="BE32" s="92"/>
      <c r="BF32" s="92"/>
      <c r="BG32" s="43">
        <v>0</v>
      </c>
    </row>
    <row r="33" spans="1:59" ht="18" customHeight="1" thickBot="1">
      <c r="A33" s="214"/>
      <c r="B33" s="228" t="s">
        <v>34</v>
      </c>
      <c r="C33" s="259" t="s">
        <v>125</v>
      </c>
      <c r="D33" s="26" t="s">
        <v>17</v>
      </c>
      <c r="E33" s="56">
        <v>0</v>
      </c>
      <c r="F33" s="56">
        <v>0</v>
      </c>
      <c r="G33" s="56">
        <v>0</v>
      </c>
      <c r="H33" s="56">
        <v>0</v>
      </c>
      <c r="I33" s="56">
        <v>0</v>
      </c>
      <c r="J33" s="56">
        <v>0</v>
      </c>
      <c r="K33" s="56">
        <v>0</v>
      </c>
      <c r="L33" s="56">
        <v>0</v>
      </c>
      <c r="M33" s="56">
        <v>0</v>
      </c>
      <c r="N33" s="56">
        <v>0</v>
      </c>
      <c r="O33" s="56">
        <v>0</v>
      </c>
      <c r="P33" s="56">
        <v>0</v>
      </c>
      <c r="Q33" s="56">
        <v>0</v>
      </c>
      <c r="R33" s="56">
        <v>0</v>
      </c>
      <c r="S33" s="56">
        <v>0</v>
      </c>
      <c r="T33" s="56">
        <v>0</v>
      </c>
      <c r="U33" s="76">
        <v>0</v>
      </c>
      <c r="V33" s="90">
        <f t="shared" si="17"/>
        <v>0</v>
      </c>
      <c r="W33" s="183">
        <v>0</v>
      </c>
      <c r="X33" s="61">
        <v>2</v>
      </c>
      <c r="Y33" s="61">
        <v>2</v>
      </c>
      <c r="Z33" s="61">
        <v>2</v>
      </c>
      <c r="AA33" s="61">
        <v>0</v>
      </c>
      <c r="AB33" s="61">
        <v>2</v>
      </c>
      <c r="AC33" s="61">
        <v>2</v>
      </c>
      <c r="AD33" s="61">
        <v>2</v>
      </c>
      <c r="AE33" s="61">
        <v>2</v>
      </c>
      <c r="AF33" s="61">
        <v>2</v>
      </c>
      <c r="AG33" s="61">
        <v>2</v>
      </c>
      <c r="AH33" s="136">
        <v>2</v>
      </c>
      <c r="AI33" s="151">
        <v>2</v>
      </c>
      <c r="AJ33" s="61">
        <v>2</v>
      </c>
      <c r="AK33" s="61">
        <v>2</v>
      </c>
      <c r="AL33" s="61">
        <v>0</v>
      </c>
      <c r="AM33" s="61">
        <v>2</v>
      </c>
      <c r="AN33" s="61">
        <v>2</v>
      </c>
      <c r="AO33" s="61">
        <v>2</v>
      </c>
      <c r="AP33" s="61">
        <v>2</v>
      </c>
      <c r="AQ33" s="61">
        <v>2</v>
      </c>
      <c r="AR33" s="151">
        <v>2</v>
      </c>
      <c r="AS33" s="70">
        <v>0</v>
      </c>
      <c r="AT33" s="70">
        <v>0</v>
      </c>
      <c r="AU33" s="70">
        <v>0</v>
      </c>
      <c r="AV33" s="157">
        <v>0</v>
      </c>
      <c r="AW33" s="44">
        <f t="shared" si="16"/>
        <v>38</v>
      </c>
      <c r="AX33" s="110"/>
      <c r="AY33" s="92"/>
      <c r="AZ33" s="92"/>
      <c r="BA33" s="92"/>
      <c r="BB33" s="92"/>
      <c r="BC33" s="92"/>
      <c r="BD33" s="92"/>
      <c r="BE33" s="92"/>
      <c r="BF33" s="92"/>
      <c r="BG33" s="43">
        <v>0</v>
      </c>
    </row>
    <row r="34" spans="1:59" ht="14.25" customHeight="1" thickBot="1">
      <c r="A34" s="214"/>
      <c r="B34" s="236"/>
      <c r="C34" s="268"/>
      <c r="D34" s="26" t="s">
        <v>18</v>
      </c>
      <c r="E34" s="56">
        <v>0</v>
      </c>
      <c r="F34" s="56">
        <v>0</v>
      </c>
      <c r="G34" s="56">
        <v>0</v>
      </c>
      <c r="H34" s="56">
        <v>0</v>
      </c>
      <c r="I34" s="56">
        <v>0</v>
      </c>
      <c r="J34" s="56">
        <v>0</v>
      </c>
      <c r="K34" s="56">
        <v>0</v>
      </c>
      <c r="L34" s="56">
        <v>0</v>
      </c>
      <c r="M34" s="56">
        <v>0</v>
      </c>
      <c r="N34" s="56">
        <v>0</v>
      </c>
      <c r="O34" s="56">
        <v>0</v>
      </c>
      <c r="P34" s="56">
        <v>0</v>
      </c>
      <c r="Q34" s="56">
        <v>0</v>
      </c>
      <c r="R34" s="56">
        <v>0</v>
      </c>
      <c r="S34" s="56">
        <v>0</v>
      </c>
      <c r="T34" s="56">
        <v>0</v>
      </c>
      <c r="U34" s="76">
        <v>0</v>
      </c>
      <c r="V34" s="90">
        <f t="shared" si="17"/>
        <v>0</v>
      </c>
      <c r="W34" s="183">
        <v>0</v>
      </c>
      <c r="X34" s="61">
        <v>0</v>
      </c>
      <c r="Y34" s="61">
        <v>0</v>
      </c>
      <c r="Z34" s="61">
        <v>0</v>
      </c>
      <c r="AA34" s="61">
        <v>0</v>
      </c>
      <c r="AB34" s="61">
        <v>0</v>
      </c>
      <c r="AC34" s="61">
        <v>0</v>
      </c>
      <c r="AD34" s="61">
        <v>0</v>
      </c>
      <c r="AE34" s="61">
        <v>0</v>
      </c>
      <c r="AF34" s="61">
        <v>0</v>
      </c>
      <c r="AG34" s="61">
        <v>0</v>
      </c>
      <c r="AH34" s="136">
        <v>0</v>
      </c>
      <c r="AI34" s="151">
        <v>0</v>
      </c>
      <c r="AJ34" s="61">
        <v>0</v>
      </c>
      <c r="AK34" s="61">
        <v>0</v>
      </c>
      <c r="AL34" s="61">
        <v>0</v>
      </c>
      <c r="AM34" s="61">
        <v>0</v>
      </c>
      <c r="AN34" s="61">
        <v>0</v>
      </c>
      <c r="AO34" s="61">
        <v>0</v>
      </c>
      <c r="AP34" s="61">
        <v>0</v>
      </c>
      <c r="AQ34" s="61">
        <v>0</v>
      </c>
      <c r="AR34" s="151">
        <v>0</v>
      </c>
      <c r="AS34" s="70">
        <v>0</v>
      </c>
      <c r="AT34" s="70">
        <v>0</v>
      </c>
      <c r="AU34" s="70">
        <v>0</v>
      </c>
      <c r="AV34" s="157">
        <v>0</v>
      </c>
      <c r="AW34" s="44">
        <f t="shared" si="16"/>
        <v>0</v>
      </c>
      <c r="AX34" s="110"/>
      <c r="AY34" s="92"/>
      <c r="AZ34" s="92"/>
      <c r="BA34" s="92"/>
      <c r="BB34" s="92"/>
      <c r="BC34" s="92"/>
      <c r="BD34" s="92"/>
      <c r="BE34" s="92"/>
      <c r="BF34" s="92"/>
      <c r="BG34" s="43">
        <v>0</v>
      </c>
    </row>
    <row r="35" spans="1:59" ht="18" hidden="1" customHeight="1" thickBot="1">
      <c r="A35" s="214"/>
      <c r="B35" s="228"/>
      <c r="C35" s="261"/>
      <c r="D35" s="26" t="s">
        <v>17</v>
      </c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76"/>
      <c r="V35" s="90">
        <f t="shared" si="17"/>
        <v>0</v>
      </c>
      <c r="W35" s="183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136"/>
      <c r="AI35" s="143"/>
      <c r="AJ35" s="61"/>
      <c r="AK35" s="56"/>
      <c r="AL35" s="56"/>
      <c r="AM35" s="62"/>
      <c r="AN35" s="61"/>
      <c r="AO35" s="61"/>
      <c r="AP35" s="61"/>
      <c r="AQ35" s="61"/>
      <c r="AR35" s="61"/>
      <c r="AS35" s="70"/>
      <c r="AT35" s="70"/>
      <c r="AU35" s="70"/>
      <c r="AV35" s="115">
        <v>0</v>
      </c>
      <c r="AW35" s="44">
        <f>SUM(V35:AU35)</f>
        <v>0</v>
      </c>
      <c r="AX35" s="110">
        <f>SUM(X35:AW35)</f>
        <v>0</v>
      </c>
      <c r="AY35" s="92"/>
      <c r="AZ35" s="92"/>
      <c r="BA35" s="92"/>
      <c r="BB35" s="92"/>
      <c r="BC35" s="92"/>
      <c r="BD35" s="92"/>
      <c r="BE35" s="92"/>
      <c r="BF35" s="92"/>
      <c r="BG35" s="43">
        <f t="shared" ref="BG35:BG46" si="18">V35+AX35</f>
        <v>0</v>
      </c>
    </row>
    <row r="36" spans="1:59" ht="18" hidden="1" customHeight="1" thickBot="1">
      <c r="A36" s="214"/>
      <c r="B36" s="236"/>
      <c r="C36" s="262"/>
      <c r="D36" s="26" t="s">
        <v>18</v>
      </c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76"/>
      <c r="V36" s="90">
        <f t="shared" si="17"/>
        <v>0</v>
      </c>
      <c r="W36" s="183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136"/>
      <c r="AI36" s="145"/>
      <c r="AJ36" s="61"/>
      <c r="AK36" s="56"/>
      <c r="AL36" s="56"/>
      <c r="AM36" s="62"/>
      <c r="AN36" s="61"/>
      <c r="AO36" s="61"/>
      <c r="AP36" s="61"/>
      <c r="AQ36" s="61"/>
      <c r="AR36" s="61"/>
      <c r="AS36" s="70"/>
      <c r="AT36" s="70"/>
      <c r="AU36" s="70"/>
      <c r="AV36" s="115">
        <v>0</v>
      </c>
      <c r="AW36" s="44">
        <f>SUM(V36:AU36)</f>
        <v>0</v>
      </c>
      <c r="AX36" s="110">
        <f>SUM(X36:AW36)</f>
        <v>0</v>
      </c>
      <c r="AY36" s="92"/>
      <c r="AZ36" s="92"/>
      <c r="BA36" s="92"/>
      <c r="BB36" s="92"/>
      <c r="BC36" s="92"/>
      <c r="BD36" s="92"/>
      <c r="BE36" s="92"/>
      <c r="BF36" s="92"/>
      <c r="BG36" s="43">
        <f t="shared" si="18"/>
        <v>0</v>
      </c>
    </row>
    <row r="37" spans="1:59" ht="18" customHeight="1" thickBot="1">
      <c r="A37" s="214"/>
      <c r="B37" s="244" t="s">
        <v>48</v>
      </c>
      <c r="C37" s="263" t="s">
        <v>54</v>
      </c>
      <c r="D37" s="58" t="s">
        <v>17</v>
      </c>
      <c r="E37" s="59">
        <f>E39+E41+E43</f>
        <v>6</v>
      </c>
      <c r="F37" s="59">
        <f t="shared" ref="F37:U37" si="19">F39+F41+F43</f>
        <v>6</v>
      </c>
      <c r="G37" s="59">
        <f t="shared" si="19"/>
        <v>6</v>
      </c>
      <c r="H37" s="59">
        <f t="shared" si="19"/>
        <v>6</v>
      </c>
      <c r="I37" s="59">
        <f t="shared" si="19"/>
        <v>6</v>
      </c>
      <c r="J37" s="59">
        <f t="shared" si="19"/>
        <v>6</v>
      </c>
      <c r="K37" s="59">
        <f t="shared" si="19"/>
        <v>6</v>
      </c>
      <c r="L37" s="59">
        <f t="shared" si="19"/>
        <v>5</v>
      </c>
      <c r="M37" s="59">
        <f t="shared" si="19"/>
        <v>6</v>
      </c>
      <c r="N37" s="59">
        <f t="shared" si="19"/>
        <v>6</v>
      </c>
      <c r="O37" s="59">
        <f t="shared" si="19"/>
        <v>6</v>
      </c>
      <c r="P37" s="59">
        <f t="shared" si="19"/>
        <v>5</v>
      </c>
      <c r="Q37" s="59">
        <f t="shared" si="19"/>
        <v>6</v>
      </c>
      <c r="R37" s="59">
        <f t="shared" si="19"/>
        <v>6</v>
      </c>
      <c r="S37" s="59">
        <f t="shared" si="19"/>
        <v>6</v>
      </c>
      <c r="T37" s="59">
        <f t="shared" si="19"/>
        <v>6</v>
      </c>
      <c r="U37" s="76">
        <f t="shared" si="19"/>
        <v>10</v>
      </c>
      <c r="V37" s="90">
        <f>SUM(E37:U37)</f>
        <v>104</v>
      </c>
      <c r="W37" s="183">
        <v>0</v>
      </c>
      <c r="X37" s="60">
        <f>X41+X43+X45</f>
        <v>0</v>
      </c>
      <c r="Y37" s="60">
        <f t="shared" ref="Y37:AO37" si="20">Y41+Y43+Y45</f>
        <v>0</v>
      </c>
      <c r="Z37" s="60">
        <f t="shared" si="20"/>
        <v>0</v>
      </c>
      <c r="AA37" s="60">
        <f t="shared" si="20"/>
        <v>0</v>
      </c>
      <c r="AB37" s="60">
        <f t="shared" si="20"/>
        <v>0</v>
      </c>
      <c r="AC37" s="60">
        <f t="shared" si="20"/>
        <v>0</v>
      </c>
      <c r="AD37" s="60">
        <f t="shared" si="20"/>
        <v>0</v>
      </c>
      <c r="AE37" s="60">
        <f t="shared" si="20"/>
        <v>0</v>
      </c>
      <c r="AF37" s="60">
        <f t="shared" si="20"/>
        <v>0</v>
      </c>
      <c r="AG37" s="60">
        <f t="shared" si="20"/>
        <v>0</v>
      </c>
      <c r="AH37" s="135">
        <f t="shared" si="20"/>
        <v>0</v>
      </c>
      <c r="AI37" s="146">
        <v>0</v>
      </c>
      <c r="AJ37" s="60">
        <f t="shared" si="20"/>
        <v>0</v>
      </c>
      <c r="AK37" s="60">
        <f t="shared" si="20"/>
        <v>0</v>
      </c>
      <c r="AL37" s="60">
        <f t="shared" si="20"/>
        <v>0</v>
      </c>
      <c r="AM37" s="60">
        <f t="shared" si="20"/>
        <v>0</v>
      </c>
      <c r="AN37" s="60">
        <f t="shared" si="20"/>
        <v>0</v>
      </c>
      <c r="AO37" s="60">
        <f t="shared" si="20"/>
        <v>0</v>
      </c>
      <c r="AP37" s="60">
        <f t="shared" ref="AP37:AR38" si="21">AP41+AP43+AP45</f>
        <v>0</v>
      </c>
      <c r="AQ37" s="60">
        <f t="shared" si="21"/>
        <v>0</v>
      </c>
      <c r="AR37" s="60">
        <f t="shared" si="21"/>
        <v>0</v>
      </c>
      <c r="AS37" s="60">
        <f>AS41+AS43+AS45</f>
        <v>0</v>
      </c>
      <c r="AT37" s="60">
        <f t="shared" ref="AT37:AV38" si="22">AT41+AT43+AT45</f>
        <v>0</v>
      </c>
      <c r="AU37" s="60">
        <f t="shared" si="22"/>
        <v>0</v>
      </c>
      <c r="AV37" s="157">
        <f t="shared" si="22"/>
        <v>0</v>
      </c>
      <c r="AW37" s="44">
        <f t="shared" ref="AW37:AW42" si="23">SUM(X37:AV37)</f>
        <v>0</v>
      </c>
      <c r="AX37" s="110"/>
      <c r="AY37" s="92"/>
      <c r="AZ37" s="92"/>
      <c r="BA37" s="92"/>
      <c r="BB37" s="92"/>
      <c r="BC37" s="92"/>
      <c r="BD37" s="92"/>
      <c r="BE37" s="92"/>
      <c r="BF37" s="92"/>
      <c r="BG37" s="43">
        <v>0</v>
      </c>
    </row>
    <row r="38" spans="1:59" ht="39" customHeight="1" thickBot="1">
      <c r="A38" s="214"/>
      <c r="B38" s="225"/>
      <c r="C38" s="264"/>
      <c r="D38" s="58" t="s">
        <v>18</v>
      </c>
      <c r="E38" s="59">
        <f>E40+E42</f>
        <v>0</v>
      </c>
      <c r="F38" s="59">
        <f t="shared" ref="F38:U38" si="24">F40+F42</f>
        <v>0</v>
      </c>
      <c r="G38" s="59">
        <f t="shared" si="24"/>
        <v>0</v>
      </c>
      <c r="H38" s="59">
        <f t="shared" si="24"/>
        <v>1</v>
      </c>
      <c r="I38" s="59">
        <f t="shared" si="24"/>
        <v>0</v>
      </c>
      <c r="J38" s="59">
        <f t="shared" si="24"/>
        <v>0</v>
      </c>
      <c r="K38" s="59">
        <f t="shared" si="24"/>
        <v>0</v>
      </c>
      <c r="L38" s="59">
        <f t="shared" si="24"/>
        <v>0</v>
      </c>
      <c r="M38" s="59">
        <f t="shared" si="24"/>
        <v>0</v>
      </c>
      <c r="N38" s="59">
        <f t="shared" si="24"/>
        <v>1</v>
      </c>
      <c r="O38" s="59">
        <f t="shared" si="24"/>
        <v>0</v>
      </c>
      <c r="P38" s="59">
        <f t="shared" si="24"/>
        <v>1</v>
      </c>
      <c r="Q38" s="59">
        <f t="shared" si="24"/>
        <v>0</v>
      </c>
      <c r="R38" s="59">
        <f t="shared" si="24"/>
        <v>0</v>
      </c>
      <c r="S38" s="59">
        <f t="shared" si="24"/>
        <v>0</v>
      </c>
      <c r="T38" s="59">
        <f t="shared" si="24"/>
        <v>1</v>
      </c>
      <c r="U38" s="76">
        <f t="shared" si="24"/>
        <v>0</v>
      </c>
      <c r="V38" s="90">
        <f>SUM(E38:U38)</f>
        <v>4</v>
      </c>
      <c r="W38" s="183">
        <v>0</v>
      </c>
      <c r="X38" s="60">
        <f>X42+X44+X46</f>
        <v>0</v>
      </c>
      <c r="Y38" s="60">
        <f t="shared" ref="Y38:AO38" si="25">Y42+Y44+Y46</f>
        <v>0</v>
      </c>
      <c r="Z38" s="60">
        <f t="shared" si="25"/>
        <v>0</v>
      </c>
      <c r="AA38" s="60">
        <f t="shared" si="25"/>
        <v>0</v>
      </c>
      <c r="AB38" s="60">
        <f t="shared" si="25"/>
        <v>0</v>
      </c>
      <c r="AC38" s="60">
        <f t="shared" si="25"/>
        <v>0</v>
      </c>
      <c r="AD38" s="60">
        <f t="shared" si="25"/>
        <v>0</v>
      </c>
      <c r="AE38" s="60">
        <f t="shared" si="25"/>
        <v>0</v>
      </c>
      <c r="AF38" s="60">
        <f t="shared" si="25"/>
        <v>0</v>
      </c>
      <c r="AG38" s="60">
        <f t="shared" si="25"/>
        <v>0</v>
      </c>
      <c r="AH38" s="135">
        <f t="shared" si="25"/>
        <v>0</v>
      </c>
      <c r="AI38" s="149">
        <v>0</v>
      </c>
      <c r="AJ38" s="60">
        <f t="shared" si="25"/>
        <v>0</v>
      </c>
      <c r="AK38" s="60">
        <f t="shared" si="25"/>
        <v>0</v>
      </c>
      <c r="AL38" s="60">
        <f t="shared" si="25"/>
        <v>0</v>
      </c>
      <c r="AM38" s="60">
        <f t="shared" si="25"/>
        <v>0</v>
      </c>
      <c r="AN38" s="60">
        <f t="shared" si="25"/>
        <v>0</v>
      </c>
      <c r="AO38" s="60">
        <f t="shared" si="25"/>
        <v>0</v>
      </c>
      <c r="AP38" s="60">
        <f t="shared" si="21"/>
        <v>0</v>
      </c>
      <c r="AQ38" s="60">
        <f t="shared" si="21"/>
        <v>0</v>
      </c>
      <c r="AR38" s="60">
        <f t="shared" si="21"/>
        <v>0</v>
      </c>
      <c r="AS38" s="60">
        <f>AS42+AS44+AS46</f>
        <v>0</v>
      </c>
      <c r="AT38" s="60">
        <f t="shared" si="22"/>
        <v>0</v>
      </c>
      <c r="AU38" s="60">
        <f t="shared" si="22"/>
        <v>0</v>
      </c>
      <c r="AV38" s="157">
        <f t="shared" si="22"/>
        <v>0</v>
      </c>
      <c r="AW38" s="44">
        <f t="shared" si="23"/>
        <v>0</v>
      </c>
      <c r="AX38" s="110"/>
      <c r="AY38" s="92"/>
      <c r="AZ38" s="92"/>
      <c r="BA38" s="92"/>
      <c r="BB38" s="92"/>
      <c r="BC38" s="92"/>
      <c r="BD38" s="92"/>
      <c r="BE38" s="92"/>
      <c r="BF38" s="92"/>
      <c r="BG38" s="43">
        <v>0</v>
      </c>
    </row>
    <row r="39" spans="1:59" ht="18" customHeight="1" thickBot="1">
      <c r="A39" s="214"/>
      <c r="B39" s="228" t="s">
        <v>47</v>
      </c>
      <c r="C39" s="259" t="s">
        <v>55</v>
      </c>
      <c r="D39" s="26" t="s">
        <v>17</v>
      </c>
      <c r="E39" s="56">
        <v>4</v>
      </c>
      <c r="F39" s="56">
        <v>4</v>
      </c>
      <c r="G39" s="56">
        <v>4</v>
      </c>
      <c r="H39" s="56">
        <v>4</v>
      </c>
      <c r="I39" s="56">
        <v>4</v>
      </c>
      <c r="J39" s="56">
        <v>4</v>
      </c>
      <c r="K39" s="56">
        <v>4</v>
      </c>
      <c r="L39" s="56">
        <v>4</v>
      </c>
      <c r="M39" s="56">
        <v>4</v>
      </c>
      <c r="N39" s="56">
        <v>4</v>
      </c>
      <c r="O39" s="56">
        <v>4</v>
      </c>
      <c r="P39" s="56">
        <v>4</v>
      </c>
      <c r="Q39" s="56">
        <v>4</v>
      </c>
      <c r="R39" s="56">
        <v>4</v>
      </c>
      <c r="S39" s="56">
        <v>4</v>
      </c>
      <c r="T39" s="56">
        <v>4</v>
      </c>
      <c r="U39" s="76">
        <v>8</v>
      </c>
      <c r="V39" s="90">
        <f>SUM(E39:U39)</f>
        <v>72</v>
      </c>
      <c r="W39" s="183">
        <v>0</v>
      </c>
      <c r="X39" s="61">
        <v>0</v>
      </c>
      <c r="Y39" s="61">
        <v>0</v>
      </c>
      <c r="Z39" s="61">
        <v>0</v>
      </c>
      <c r="AA39" s="61">
        <v>0</v>
      </c>
      <c r="AB39" s="61">
        <v>0</v>
      </c>
      <c r="AC39" s="61">
        <v>0</v>
      </c>
      <c r="AD39" s="61">
        <v>0</v>
      </c>
      <c r="AE39" s="61">
        <v>0</v>
      </c>
      <c r="AF39" s="61">
        <v>0</v>
      </c>
      <c r="AG39" s="61">
        <v>0</v>
      </c>
      <c r="AH39" s="136">
        <v>0</v>
      </c>
      <c r="AI39" s="150">
        <v>0</v>
      </c>
      <c r="AJ39" s="61">
        <v>0</v>
      </c>
      <c r="AK39" s="61">
        <v>0</v>
      </c>
      <c r="AL39" s="61">
        <v>0</v>
      </c>
      <c r="AM39" s="61">
        <v>0</v>
      </c>
      <c r="AN39" s="61">
        <v>0</v>
      </c>
      <c r="AO39" s="61">
        <v>0</v>
      </c>
      <c r="AP39" s="61">
        <v>0</v>
      </c>
      <c r="AQ39" s="61">
        <v>0</v>
      </c>
      <c r="AR39" s="61">
        <v>0</v>
      </c>
      <c r="AS39" s="70">
        <v>0</v>
      </c>
      <c r="AT39" s="70">
        <v>0</v>
      </c>
      <c r="AU39" s="178">
        <v>0</v>
      </c>
      <c r="AV39" s="158"/>
      <c r="AW39" s="44">
        <f t="shared" si="23"/>
        <v>0</v>
      </c>
      <c r="AX39" s="110"/>
      <c r="AY39" s="92"/>
      <c r="AZ39" s="92"/>
      <c r="BA39" s="92"/>
      <c r="BB39" s="92"/>
      <c r="BC39" s="92"/>
      <c r="BD39" s="92"/>
      <c r="BE39" s="92"/>
      <c r="BF39" s="92"/>
      <c r="BG39" s="43">
        <v>0</v>
      </c>
    </row>
    <row r="40" spans="1:59" ht="18.75" customHeight="1" thickBot="1">
      <c r="A40" s="214"/>
      <c r="B40" s="236"/>
      <c r="C40" s="268"/>
      <c r="D40" s="26" t="s">
        <v>18</v>
      </c>
      <c r="E40" s="56">
        <v>0</v>
      </c>
      <c r="F40" s="56">
        <v>0</v>
      </c>
      <c r="G40" s="56">
        <v>0</v>
      </c>
      <c r="H40" s="56">
        <v>0</v>
      </c>
      <c r="I40" s="56">
        <v>0</v>
      </c>
      <c r="J40" s="56">
        <v>0</v>
      </c>
      <c r="K40" s="56">
        <v>0</v>
      </c>
      <c r="L40" s="56">
        <v>0</v>
      </c>
      <c r="M40" s="56">
        <v>0</v>
      </c>
      <c r="N40" s="56">
        <v>0</v>
      </c>
      <c r="O40" s="56">
        <v>0</v>
      </c>
      <c r="P40" s="56">
        <v>0</v>
      </c>
      <c r="Q40" s="56">
        <v>0</v>
      </c>
      <c r="R40" s="56">
        <v>0</v>
      </c>
      <c r="S40" s="56">
        <v>0</v>
      </c>
      <c r="T40" s="56">
        <v>0</v>
      </c>
      <c r="U40" s="76">
        <v>0</v>
      </c>
      <c r="V40" s="90">
        <f t="shared" ref="V40:V45" si="26">SUM(E40:U40)</f>
        <v>0</v>
      </c>
      <c r="W40" s="183">
        <v>0</v>
      </c>
      <c r="X40" s="61">
        <v>0</v>
      </c>
      <c r="Y40" s="61">
        <v>0</v>
      </c>
      <c r="Z40" s="61">
        <v>0</v>
      </c>
      <c r="AA40" s="61">
        <v>0</v>
      </c>
      <c r="AB40" s="61">
        <v>0</v>
      </c>
      <c r="AC40" s="61">
        <v>0</v>
      </c>
      <c r="AD40" s="61">
        <v>0</v>
      </c>
      <c r="AE40" s="61">
        <v>0</v>
      </c>
      <c r="AF40" s="61">
        <v>0</v>
      </c>
      <c r="AG40" s="61">
        <v>0</v>
      </c>
      <c r="AH40" s="136">
        <v>0</v>
      </c>
      <c r="AI40" s="151">
        <v>0</v>
      </c>
      <c r="AJ40" s="61">
        <v>0</v>
      </c>
      <c r="AK40" s="61">
        <v>0</v>
      </c>
      <c r="AL40" s="61">
        <v>0</v>
      </c>
      <c r="AM40" s="61">
        <v>0</v>
      </c>
      <c r="AN40" s="61">
        <v>0</v>
      </c>
      <c r="AO40" s="61">
        <v>0</v>
      </c>
      <c r="AP40" s="61">
        <v>0</v>
      </c>
      <c r="AQ40" s="61">
        <v>0</v>
      </c>
      <c r="AR40" s="61">
        <v>0</v>
      </c>
      <c r="AS40" s="70">
        <v>0</v>
      </c>
      <c r="AT40" s="70">
        <v>0</v>
      </c>
      <c r="AU40" s="178">
        <v>0</v>
      </c>
      <c r="AV40" s="158"/>
      <c r="AW40" s="44">
        <f t="shared" si="23"/>
        <v>0</v>
      </c>
      <c r="AX40" s="110"/>
      <c r="AY40" s="92"/>
      <c r="AZ40" s="92"/>
      <c r="BA40" s="92"/>
      <c r="BB40" s="92"/>
      <c r="BC40" s="92"/>
      <c r="BD40" s="92"/>
      <c r="BE40" s="92"/>
      <c r="BF40" s="92"/>
      <c r="BG40" s="43">
        <v>0</v>
      </c>
    </row>
    <row r="41" spans="1:59" ht="18" customHeight="1" thickBot="1">
      <c r="A41" s="214"/>
      <c r="B41" s="228" t="s">
        <v>46</v>
      </c>
      <c r="C41" s="259" t="s">
        <v>87</v>
      </c>
      <c r="D41" s="26" t="s">
        <v>17</v>
      </c>
      <c r="E41" s="56">
        <v>2</v>
      </c>
      <c r="F41" s="56">
        <v>2</v>
      </c>
      <c r="G41" s="56">
        <v>2</v>
      </c>
      <c r="H41" s="56">
        <v>2</v>
      </c>
      <c r="I41" s="56">
        <v>2</v>
      </c>
      <c r="J41" s="56">
        <v>2</v>
      </c>
      <c r="K41" s="56">
        <v>2</v>
      </c>
      <c r="L41" s="56">
        <v>1</v>
      </c>
      <c r="M41" s="56">
        <v>2</v>
      </c>
      <c r="N41" s="56">
        <v>2</v>
      </c>
      <c r="O41" s="56">
        <v>2</v>
      </c>
      <c r="P41" s="56">
        <v>1</v>
      </c>
      <c r="Q41" s="56">
        <v>2</v>
      </c>
      <c r="R41" s="56">
        <v>2</v>
      </c>
      <c r="S41" s="56">
        <v>2</v>
      </c>
      <c r="T41" s="56">
        <v>2</v>
      </c>
      <c r="U41" s="76">
        <v>2</v>
      </c>
      <c r="V41" s="90">
        <f t="shared" si="26"/>
        <v>32</v>
      </c>
      <c r="W41" s="183">
        <v>0</v>
      </c>
      <c r="X41" s="61">
        <v>0</v>
      </c>
      <c r="Y41" s="61">
        <v>0</v>
      </c>
      <c r="Z41" s="61">
        <v>0</v>
      </c>
      <c r="AA41" s="61">
        <v>0</v>
      </c>
      <c r="AB41" s="61">
        <v>0</v>
      </c>
      <c r="AC41" s="61">
        <v>0</v>
      </c>
      <c r="AD41" s="61">
        <v>0</v>
      </c>
      <c r="AE41" s="61">
        <v>0</v>
      </c>
      <c r="AF41" s="61">
        <v>0</v>
      </c>
      <c r="AG41" s="61">
        <v>0</v>
      </c>
      <c r="AH41" s="136">
        <v>0</v>
      </c>
      <c r="AI41" s="151">
        <v>0</v>
      </c>
      <c r="AJ41" s="61">
        <v>0</v>
      </c>
      <c r="AK41" s="61">
        <v>0</v>
      </c>
      <c r="AL41" s="61">
        <v>0</v>
      </c>
      <c r="AM41" s="61">
        <v>0</v>
      </c>
      <c r="AN41" s="61">
        <v>0</v>
      </c>
      <c r="AO41" s="61">
        <v>0</v>
      </c>
      <c r="AP41" s="61">
        <v>0</v>
      </c>
      <c r="AQ41" s="61">
        <v>0</v>
      </c>
      <c r="AR41" s="61">
        <v>0</v>
      </c>
      <c r="AS41" s="70">
        <v>0</v>
      </c>
      <c r="AT41" s="70">
        <v>0</v>
      </c>
      <c r="AU41" s="178">
        <v>0</v>
      </c>
      <c r="AV41" s="158"/>
      <c r="AW41" s="44">
        <f t="shared" si="23"/>
        <v>0</v>
      </c>
      <c r="AX41" s="110"/>
      <c r="AY41" s="92"/>
      <c r="AZ41" s="92"/>
      <c r="BA41" s="92"/>
      <c r="BB41" s="92"/>
      <c r="BC41" s="92"/>
      <c r="BD41" s="92"/>
      <c r="BE41" s="92"/>
      <c r="BF41" s="92"/>
      <c r="BG41" s="43">
        <v>0</v>
      </c>
    </row>
    <row r="42" spans="1:59" ht="27" customHeight="1" thickBot="1">
      <c r="A42" s="214"/>
      <c r="B42" s="236"/>
      <c r="C42" s="268"/>
      <c r="D42" s="26" t="s">
        <v>18</v>
      </c>
      <c r="E42" s="56">
        <v>0</v>
      </c>
      <c r="F42" s="56">
        <v>0</v>
      </c>
      <c r="G42" s="56">
        <v>0</v>
      </c>
      <c r="H42" s="56">
        <v>1</v>
      </c>
      <c r="I42" s="56">
        <v>0</v>
      </c>
      <c r="J42" s="56">
        <v>0</v>
      </c>
      <c r="K42" s="56">
        <v>0</v>
      </c>
      <c r="L42" s="56">
        <v>0</v>
      </c>
      <c r="M42" s="56">
        <v>0</v>
      </c>
      <c r="N42" s="56">
        <v>1</v>
      </c>
      <c r="O42" s="56">
        <v>0</v>
      </c>
      <c r="P42" s="56">
        <v>1</v>
      </c>
      <c r="Q42" s="56">
        <v>0</v>
      </c>
      <c r="R42" s="56">
        <v>0</v>
      </c>
      <c r="S42" s="56">
        <v>0</v>
      </c>
      <c r="T42" s="56">
        <v>1</v>
      </c>
      <c r="U42" s="76">
        <v>0</v>
      </c>
      <c r="V42" s="90">
        <f t="shared" si="26"/>
        <v>4</v>
      </c>
      <c r="W42" s="183">
        <v>0</v>
      </c>
      <c r="X42" s="63">
        <v>0</v>
      </c>
      <c r="Y42" s="63">
        <v>0</v>
      </c>
      <c r="Z42" s="63">
        <v>0</v>
      </c>
      <c r="AA42" s="63">
        <v>0</v>
      </c>
      <c r="AB42" s="63">
        <v>0</v>
      </c>
      <c r="AC42" s="63">
        <v>0</v>
      </c>
      <c r="AD42" s="63">
        <v>0</v>
      </c>
      <c r="AE42" s="63">
        <v>0</v>
      </c>
      <c r="AF42" s="63">
        <v>0</v>
      </c>
      <c r="AG42" s="63">
        <v>0</v>
      </c>
      <c r="AH42" s="137">
        <v>0</v>
      </c>
      <c r="AI42" s="154">
        <v>0</v>
      </c>
      <c r="AJ42" s="63">
        <v>0</v>
      </c>
      <c r="AK42" s="63">
        <v>0</v>
      </c>
      <c r="AL42" s="63">
        <v>0</v>
      </c>
      <c r="AM42" s="63">
        <v>0</v>
      </c>
      <c r="AN42" s="63">
        <v>0</v>
      </c>
      <c r="AO42" s="63">
        <v>0</v>
      </c>
      <c r="AP42" s="63">
        <v>0</v>
      </c>
      <c r="AQ42" s="63">
        <v>0</v>
      </c>
      <c r="AR42" s="61">
        <v>0</v>
      </c>
      <c r="AS42" s="70">
        <v>0</v>
      </c>
      <c r="AT42" s="70">
        <v>0</v>
      </c>
      <c r="AU42" s="178">
        <v>0</v>
      </c>
      <c r="AV42" s="158"/>
      <c r="AW42" s="44">
        <f t="shared" si="23"/>
        <v>0</v>
      </c>
      <c r="AX42" s="110"/>
      <c r="AY42" s="92"/>
      <c r="AZ42" s="92"/>
      <c r="BA42" s="92"/>
      <c r="BB42" s="92"/>
      <c r="BC42" s="92"/>
      <c r="BD42" s="92"/>
      <c r="BE42" s="92"/>
      <c r="BF42" s="92"/>
      <c r="BG42" s="43">
        <v>0</v>
      </c>
    </row>
    <row r="43" spans="1:59" ht="18" hidden="1" customHeight="1" thickBot="1">
      <c r="A43" s="214"/>
      <c r="B43" s="228"/>
      <c r="C43" s="261"/>
      <c r="D43" s="26" t="s">
        <v>17</v>
      </c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76"/>
      <c r="V43" s="90">
        <f t="shared" si="26"/>
        <v>0</v>
      </c>
      <c r="W43" s="183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136"/>
      <c r="AI43" s="143"/>
      <c r="AJ43" s="61"/>
      <c r="AK43" s="61"/>
      <c r="AL43" s="61"/>
      <c r="AM43" s="61"/>
      <c r="AN43" s="61"/>
      <c r="AO43" s="61"/>
      <c r="AP43" s="61"/>
      <c r="AQ43" s="61"/>
      <c r="AR43" s="61"/>
      <c r="AS43" s="70"/>
      <c r="AT43" s="70"/>
      <c r="AU43" s="70"/>
      <c r="AV43" s="112">
        <f>SUM(X43:AU43)</f>
        <v>0</v>
      </c>
      <c r="AW43" s="44">
        <f>SUM(X43:AU43)</f>
        <v>0</v>
      </c>
      <c r="AX43" s="110">
        <f>SUM(Z43:AW43)</f>
        <v>0</v>
      </c>
      <c r="AY43" s="92"/>
      <c r="AZ43" s="92"/>
      <c r="BA43" s="92"/>
      <c r="BB43" s="92"/>
      <c r="BC43" s="92"/>
      <c r="BD43" s="92"/>
      <c r="BE43" s="92"/>
      <c r="BF43" s="92"/>
      <c r="BG43" s="43">
        <f t="shared" si="18"/>
        <v>0</v>
      </c>
    </row>
    <row r="44" spans="1:59" ht="25.5" hidden="1" customHeight="1" thickBot="1">
      <c r="A44" s="214"/>
      <c r="B44" s="236"/>
      <c r="C44" s="262"/>
      <c r="D44" s="26" t="s">
        <v>18</v>
      </c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76"/>
      <c r="V44" s="90">
        <f t="shared" si="26"/>
        <v>0</v>
      </c>
      <c r="W44" s="183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136"/>
      <c r="AI44" s="143"/>
      <c r="AJ44" s="61"/>
      <c r="AK44" s="61"/>
      <c r="AL44" s="61"/>
      <c r="AM44" s="61"/>
      <c r="AN44" s="61"/>
      <c r="AO44" s="61"/>
      <c r="AP44" s="61"/>
      <c r="AQ44" s="61"/>
      <c r="AR44" s="61"/>
      <c r="AS44" s="70"/>
      <c r="AT44" s="70"/>
      <c r="AU44" s="70"/>
      <c r="AV44" s="112">
        <f>SUM(X44:AU44)</f>
        <v>0</v>
      </c>
      <c r="AW44" s="44">
        <f>SUM(X44:AU44)</f>
        <v>0</v>
      </c>
      <c r="AX44" s="110">
        <f>SUM(Z44:AW44)</f>
        <v>0</v>
      </c>
      <c r="AY44" s="92"/>
      <c r="AZ44" s="92"/>
      <c r="BA44" s="92"/>
      <c r="BB44" s="92"/>
      <c r="BC44" s="92"/>
      <c r="BD44" s="92"/>
      <c r="BE44" s="92"/>
      <c r="BF44" s="92"/>
      <c r="BG44" s="43">
        <f t="shared" si="18"/>
        <v>0</v>
      </c>
    </row>
    <row r="45" spans="1:59" ht="18" hidden="1" customHeight="1" thickBot="1">
      <c r="A45" s="214"/>
      <c r="B45" s="228"/>
      <c r="C45" s="261"/>
      <c r="D45" s="26" t="s">
        <v>17</v>
      </c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76"/>
      <c r="V45" s="90">
        <f t="shared" si="26"/>
        <v>0</v>
      </c>
      <c r="W45" s="183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136"/>
      <c r="AI45" s="143"/>
      <c r="AJ45" s="61"/>
      <c r="AK45" s="61"/>
      <c r="AL45" s="61"/>
      <c r="AM45" s="61"/>
      <c r="AN45" s="61"/>
      <c r="AO45" s="61"/>
      <c r="AP45" s="61"/>
      <c r="AQ45" s="61"/>
      <c r="AR45" s="61"/>
      <c r="AS45" s="70"/>
      <c r="AT45" s="70"/>
      <c r="AU45" s="70"/>
      <c r="AV45" s="112">
        <f>SUM(X45:AU45)</f>
        <v>0</v>
      </c>
      <c r="AW45" s="44">
        <f>SUM(X45:AU45)</f>
        <v>0</v>
      </c>
      <c r="AX45" s="110">
        <f>SUM(Z45:AW45)</f>
        <v>0</v>
      </c>
      <c r="AY45" s="92"/>
      <c r="AZ45" s="92"/>
      <c r="BA45" s="92"/>
      <c r="BB45" s="92"/>
      <c r="BC45" s="92"/>
      <c r="BD45" s="92"/>
      <c r="BE45" s="92"/>
      <c r="BF45" s="92"/>
      <c r="BG45" s="43">
        <f t="shared" si="18"/>
        <v>0</v>
      </c>
    </row>
    <row r="46" spans="1:59" ht="22.5" hidden="1" customHeight="1" thickBot="1">
      <c r="A46" s="214"/>
      <c r="B46" s="236"/>
      <c r="C46" s="262"/>
      <c r="D46" s="26" t="s">
        <v>18</v>
      </c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76"/>
      <c r="V46" s="90"/>
      <c r="W46" s="183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136"/>
      <c r="AI46" s="145"/>
      <c r="AJ46" s="61"/>
      <c r="AK46" s="61"/>
      <c r="AL46" s="61"/>
      <c r="AM46" s="61"/>
      <c r="AN46" s="61"/>
      <c r="AO46" s="61"/>
      <c r="AP46" s="61"/>
      <c r="AQ46" s="61"/>
      <c r="AR46" s="61"/>
      <c r="AS46" s="70"/>
      <c r="AT46" s="70"/>
      <c r="AU46" s="70"/>
      <c r="AV46" s="112"/>
      <c r="AW46" s="44">
        <f>SUM(X46:AU46)</f>
        <v>0</v>
      </c>
      <c r="AX46" s="110">
        <f>SUM(Z46:AW46)</f>
        <v>0</v>
      </c>
      <c r="AY46" s="92"/>
      <c r="AZ46" s="92"/>
      <c r="BA46" s="92"/>
      <c r="BB46" s="92"/>
      <c r="BC46" s="92"/>
      <c r="BD46" s="92"/>
      <c r="BE46" s="92"/>
      <c r="BF46" s="92"/>
      <c r="BG46" s="43">
        <f t="shared" si="18"/>
        <v>0</v>
      </c>
    </row>
    <row r="47" spans="1:59" ht="18" customHeight="1" thickBot="1">
      <c r="A47" s="214"/>
      <c r="B47" s="244" t="s">
        <v>42</v>
      </c>
      <c r="C47" s="263" t="s">
        <v>24</v>
      </c>
      <c r="D47" s="58" t="s">
        <v>17</v>
      </c>
      <c r="E47" s="59">
        <f t="shared" ref="E47:U47" si="27">E81+E49</f>
        <v>24</v>
      </c>
      <c r="F47" s="59">
        <f t="shared" si="27"/>
        <v>18</v>
      </c>
      <c r="G47" s="59">
        <f t="shared" si="27"/>
        <v>22</v>
      </c>
      <c r="H47" s="59">
        <f t="shared" si="27"/>
        <v>19</v>
      </c>
      <c r="I47" s="59">
        <f t="shared" si="27"/>
        <v>21</v>
      </c>
      <c r="J47" s="59">
        <f t="shared" si="27"/>
        <v>18</v>
      </c>
      <c r="K47" s="59">
        <f t="shared" si="27"/>
        <v>22</v>
      </c>
      <c r="L47" s="59">
        <f t="shared" si="27"/>
        <v>23</v>
      </c>
      <c r="M47" s="59">
        <f t="shared" si="27"/>
        <v>20</v>
      </c>
      <c r="N47" s="59">
        <f t="shared" si="27"/>
        <v>20</v>
      </c>
      <c r="O47" s="59">
        <f t="shared" si="27"/>
        <v>20</v>
      </c>
      <c r="P47" s="59">
        <f t="shared" si="27"/>
        <v>18</v>
      </c>
      <c r="Q47" s="59">
        <f t="shared" si="27"/>
        <v>21</v>
      </c>
      <c r="R47" s="59">
        <f t="shared" si="27"/>
        <v>18</v>
      </c>
      <c r="S47" s="59">
        <f t="shared" si="27"/>
        <v>21</v>
      </c>
      <c r="T47" s="59">
        <f t="shared" si="27"/>
        <v>17</v>
      </c>
      <c r="U47" s="76">
        <f t="shared" si="27"/>
        <v>22</v>
      </c>
      <c r="V47" s="90">
        <f>SUM(E47:U47)</f>
        <v>344</v>
      </c>
      <c r="W47" s="183">
        <v>0</v>
      </c>
      <c r="X47" s="60">
        <f t="shared" ref="X47:AN47" si="28">X81+X49</f>
        <v>30</v>
      </c>
      <c r="Y47" s="60">
        <f t="shared" si="28"/>
        <v>28</v>
      </c>
      <c r="Z47" s="60">
        <f t="shared" si="28"/>
        <v>28</v>
      </c>
      <c r="AA47" s="60">
        <f t="shared" si="28"/>
        <v>28</v>
      </c>
      <c r="AB47" s="60">
        <f t="shared" si="28"/>
        <v>28</v>
      </c>
      <c r="AC47" s="60">
        <f t="shared" si="28"/>
        <v>28</v>
      </c>
      <c r="AD47" s="60">
        <f t="shared" si="28"/>
        <v>28</v>
      </c>
      <c r="AE47" s="60">
        <f t="shared" si="28"/>
        <v>28</v>
      </c>
      <c r="AF47" s="60">
        <f t="shared" si="28"/>
        <v>24</v>
      </c>
      <c r="AG47" s="60">
        <f t="shared" si="28"/>
        <v>28</v>
      </c>
      <c r="AH47" s="135">
        <f t="shared" si="28"/>
        <v>28</v>
      </c>
      <c r="AI47" s="146">
        <f t="shared" si="28"/>
        <v>28</v>
      </c>
      <c r="AJ47" s="60">
        <f t="shared" si="28"/>
        <v>26</v>
      </c>
      <c r="AK47" s="60">
        <f t="shared" si="28"/>
        <v>28</v>
      </c>
      <c r="AL47" s="60">
        <f t="shared" si="28"/>
        <v>30</v>
      </c>
      <c r="AM47" s="60">
        <f t="shared" si="28"/>
        <v>28</v>
      </c>
      <c r="AN47" s="60">
        <f t="shared" si="28"/>
        <v>24</v>
      </c>
      <c r="AO47" s="60">
        <f>AO81+AO49</f>
        <v>30</v>
      </c>
      <c r="AP47" s="60">
        <f t="shared" ref="AP47:AS48" si="29">AP81+AP49</f>
        <v>28</v>
      </c>
      <c r="AQ47" s="60">
        <f t="shared" si="29"/>
        <v>28</v>
      </c>
      <c r="AR47" s="60">
        <f t="shared" si="29"/>
        <v>32</v>
      </c>
      <c r="AS47" s="60">
        <f>AS49+AS81</f>
        <v>36</v>
      </c>
      <c r="AT47" s="60">
        <f>AT49+AT81</f>
        <v>36</v>
      </c>
      <c r="AU47" s="60">
        <f>AU49+AU81</f>
        <v>36</v>
      </c>
      <c r="AV47" s="158">
        <f>AV49+AV81</f>
        <v>0</v>
      </c>
      <c r="AW47" s="44">
        <f t="shared" ref="AW47:AW60" si="30">SUM(X47:AV47)</f>
        <v>696</v>
      </c>
      <c r="AX47" s="110"/>
      <c r="AY47" s="92"/>
      <c r="AZ47" s="92"/>
      <c r="BA47" s="92"/>
      <c r="BB47" s="92"/>
      <c r="BC47" s="92"/>
      <c r="BD47" s="92"/>
      <c r="BE47" s="92"/>
      <c r="BF47" s="92"/>
      <c r="BG47" s="43">
        <v>0</v>
      </c>
    </row>
    <row r="48" spans="1:59" ht="18" customHeight="1" thickBot="1">
      <c r="A48" s="214"/>
      <c r="B48" s="225"/>
      <c r="C48" s="264"/>
      <c r="D48" s="58" t="s">
        <v>18</v>
      </c>
      <c r="E48" s="59">
        <f t="shared" ref="E48:U48" si="31">E82+E50</f>
        <v>0</v>
      </c>
      <c r="F48" s="59">
        <f t="shared" si="31"/>
        <v>2</v>
      </c>
      <c r="G48" s="59">
        <f t="shared" si="31"/>
        <v>0</v>
      </c>
      <c r="H48" s="59">
        <f t="shared" si="31"/>
        <v>2</v>
      </c>
      <c r="I48" s="59">
        <f t="shared" si="31"/>
        <v>2</v>
      </c>
      <c r="J48" s="59">
        <f t="shared" si="31"/>
        <v>2</v>
      </c>
      <c r="K48" s="59">
        <f t="shared" si="31"/>
        <v>0</v>
      </c>
      <c r="L48" s="59">
        <f t="shared" si="31"/>
        <v>0</v>
      </c>
      <c r="M48" s="59">
        <f t="shared" si="31"/>
        <v>0</v>
      </c>
      <c r="N48" s="59">
        <f t="shared" si="31"/>
        <v>0</v>
      </c>
      <c r="O48" s="59">
        <f t="shared" si="31"/>
        <v>2</v>
      </c>
      <c r="P48" s="59">
        <f t="shared" si="31"/>
        <v>2</v>
      </c>
      <c r="Q48" s="59">
        <f t="shared" si="31"/>
        <v>0</v>
      </c>
      <c r="R48" s="59">
        <f t="shared" si="31"/>
        <v>2</v>
      </c>
      <c r="S48" s="59">
        <f t="shared" si="31"/>
        <v>2</v>
      </c>
      <c r="T48" s="59">
        <f t="shared" si="31"/>
        <v>4</v>
      </c>
      <c r="U48" s="76">
        <f t="shared" si="31"/>
        <v>0</v>
      </c>
      <c r="V48" s="90">
        <f>SUM(E48:U48)</f>
        <v>20</v>
      </c>
      <c r="W48" s="183">
        <v>0</v>
      </c>
      <c r="X48" s="60">
        <f t="shared" ref="X48:AN48" si="32">X82+X50</f>
        <v>0</v>
      </c>
      <c r="Y48" s="60">
        <f t="shared" si="32"/>
        <v>0</v>
      </c>
      <c r="Z48" s="60">
        <f t="shared" si="32"/>
        <v>0</v>
      </c>
      <c r="AA48" s="60">
        <f t="shared" si="32"/>
        <v>0</v>
      </c>
      <c r="AB48" s="60">
        <f t="shared" si="32"/>
        <v>0</v>
      </c>
      <c r="AC48" s="60">
        <f t="shared" si="32"/>
        <v>0</v>
      </c>
      <c r="AD48" s="60">
        <f t="shared" si="32"/>
        <v>0</v>
      </c>
      <c r="AE48" s="60">
        <f t="shared" si="32"/>
        <v>0</v>
      </c>
      <c r="AF48" s="60">
        <f t="shared" si="32"/>
        <v>2</v>
      </c>
      <c r="AG48" s="60">
        <f t="shared" si="32"/>
        <v>0</v>
      </c>
      <c r="AH48" s="135">
        <f t="shared" si="32"/>
        <v>0</v>
      </c>
      <c r="AI48" s="149">
        <f t="shared" si="32"/>
        <v>0</v>
      </c>
      <c r="AJ48" s="60">
        <f t="shared" si="32"/>
        <v>2</v>
      </c>
      <c r="AK48" s="60">
        <f t="shared" si="32"/>
        <v>0</v>
      </c>
      <c r="AL48" s="60">
        <f t="shared" si="32"/>
        <v>0</v>
      </c>
      <c r="AM48" s="60">
        <f t="shared" si="32"/>
        <v>0</v>
      </c>
      <c r="AN48" s="60">
        <f t="shared" si="32"/>
        <v>2</v>
      </c>
      <c r="AO48" s="60">
        <f>AO82+AO50</f>
        <v>0</v>
      </c>
      <c r="AP48" s="60">
        <f t="shared" si="29"/>
        <v>0</v>
      </c>
      <c r="AQ48" s="60">
        <f t="shared" si="29"/>
        <v>0</v>
      </c>
      <c r="AR48" s="60">
        <f t="shared" si="29"/>
        <v>0</v>
      </c>
      <c r="AS48" s="60">
        <f t="shared" si="29"/>
        <v>0</v>
      </c>
      <c r="AT48" s="60">
        <v>0</v>
      </c>
      <c r="AU48" s="60">
        <v>0</v>
      </c>
      <c r="AV48" s="158">
        <v>0</v>
      </c>
      <c r="AW48" s="44">
        <f t="shared" si="30"/>
        <v>6</v>
      </c>
      <c r="AX48" s="110"/>
      <c r="AY48" s="92"/>
      <c r="AZ48" s="92"/>
      <c r="BA48" s="92"/>
      <c r="BB48" s="92"/>
      <c r="BC48" s="92"/>
      <c r="BD48" s="92"/>
      <c r="BE48" s="92"/>
      <c r="BF48" s="92"/>
      <c r="BG48" s="43">
        <v>0</v>
      </c>
    </row>
    <row r="49" spans="1:61" ht="18" customHeight="1" thickBot="1">
      <c r="A49" s="214"/>
      <c r="B49" s="244" t="s">
        <v>95</v>
      </c>
      <c r="C49" s="263" t="s">
        <v>45</v>
      </c>
      <c r="D49" s="58" t="s">
        <v>17</v>
      </c>
      <c r="E49" s="59">
        <f>E51+E53+E55+E57+E59+E61+E63+E65+E67</f>
        <v>24</v>
      </c>
      <c r="F49" s="59">
        <f t="shared" ref="F49:U49" si="33">F51+F53+F55+F57+F59+F61+F63+F65+F67</f>
        <v>18</v>
      </c>
      <c r="G49" s="59">
        <f t="shared" si="33"/>
        <v>22</v>
      </c>
      <c r="H49" s="59">
        <f t="shared" si="33"/>
        <v>19</v>
      </c>
      <c r="I49" s="59">
        <f t="shared" si="33"/>
        <v>21</v>
      </c>
      <c r="J49" s="59">
        <f t="shared" si="33"/>
        <v>18</v>
      </c>
      <c r="K49" s="59">
        <f t="shared" si="33"/>
        <v>22</v>
      </c>
      <c r="L49" s="59">
        <f t="shared" si="33"/>
        <v>23</v>
      </c>
      <c r="M49" s="59">
        <f t="shared" si="33"/>
        <v>20</v>
      </c>
      <c r="N49" s="59">
        <f t="shared" si="33"/>
        <v>20</v>
      </c>
      <c r="O49" s="59">
        <f t="shared" si="33"/>
        <v>20</v>
      </c>
      <c r="P49" s="59">
        <f t="shared" si="33"/>
        <v>18</v>
      </c>
      <c r="Q49" s="59">
        <f t="shared" si="33"/>
        <v>21</v>
      </c>
      <c r="R49" s="59">
        <f t="shared" si="33"/>
        <v>18</v>
      </c>
      <c r="S49" s="59">
        <f t="shared" si="33"/>
        <v>21</v>
      </c>
      <c r="T49" s="59">
        <f t="shared" si="33"/>
        <v>17</v>
      </c>
      <c r="U49" s="76">
        <f t="shared" si="33"/>
        <v>22</v>
      </c>
      <c r="V49" s="90">
        <f>SUM(E49:U49)</f>
        <v>344</v>
      </c>
      <c r="W49" s="183">
        <v>0</v>
      </c>
      <c r="X49" s="60">
        <f>X51+X53+X55+X57+X59+X61+X63+X65+X67+X79</f>
        <v>12</v>
      </c>
      <c r="Y49" s="60">
        <f t="shared" ref="Y49:AU49" si="34">Y51+Y53+Y55+Y57+Y59+Y61+Y63+Y65+Y67+Y79</f>
        <v>16</v>
      </c>
      <c r="Z49" s="60">
        <f t="shared" si="34"/>
        <v>12</v>
      </c>
      <c r="AA49" s="60">
        <f t="shared" si="34"/>
        <v>16</v>
      </c>
      <c r="AB49" s="60">
        <f t="shared" si="34"/>
        <v>16</v>
      </c>
      <c r="AC49" s="60">
        <f t="shared" si="34"/>
        <v>18</v>
      </c>
      <c r="AD49" s="60">
        <f t="shared" si="34"/>
        <v>16</v>
      </c>
      <c r="AE49" s="60">
        <f t="shared" si="34"/>
        <v>18</v>
      </c>
      <c r="AF49" s="60">
        <f t="shared" si="34"/>
        <v>14</v>
      </c>
      <c r="AG49" s="60">
        <f t="shared" si="34"/>
        <v>18</v>
      </c>
      <c r="AH49" s="60">
        <f t="shared" si="34"/>
        <v>18</v>
      </c>
      <c r="AI49" s="60">
        <f t="shared" si="34"/>
        <v>18</v>
      </c>
      <c r="AJ49" s="60">
        <f t="shared" si="34"/>
        <v>16</v>
      </c>
      <c r="AK49" s="60">
        <f t="shared" si="34"/>
        <v>18</v>
      </c>
      <c r="AL49" s="60">
        <f t="shared" si="34"/>
        <v>16</v>
      </c>
      <c r="AM49" s="60">
        <f t="shared" si="34"/>
        <v>18</v>
      </c>
      <c r="AN49" s="60">
        <f t="shared" si="34"/>
        <v>14</v>
      </c>
      <c r="AO49" s="60">
        <f t="shared" si="34"/>
        <v>18</v>
      </c>
      <c r="AP49" s="60">
        <f t="shared" si="34"/>
        <v>16</v>
      </c>
      <c r="AQ49" s="60">
        <f t="shared" si="34"/>
        <v>16</v>
      </c>
      <c r="AR49" s="60">
        <f t="shared" si="34"/>
        <v>12</v>
      </c>
      <c r="AS49" s="60">
        <f t="shared" si="34"/>
        <v>0</v>
      </c>
      <c r="AT49" s="60">
        <f t="shared" si="34"/>
        <v>0</v>
      </c>
      <c r="AU49" s="60">
        <f t="shared" si="34"/>
        <v>0</v>
      </c>
      <c r="AV49" s="157">
        <f t="shared" ref="AV49" si="35">AV51+AV53+AV55+AV57+AV57+AV59+AV61+AV63+AV65+AV67</f>
        <v>0</v>
      </c>
      <c r="AW49" s="44">
        <f t="shared" si="30"/>
        <v>336</v>
      </c>
      <c r="AX49" s="110"/>
      <c r="AY49" s="92"/>
      <c r="AZ49" s="92"/>
      <c r="BA49" s="92"/>
      <c r="BB49" s="92"/>
      <c r="BC49" s="92"/>
      <c r="BD49" s="92"/>
      <c r="BE49" s="92"/>
      <c r="BF49" s="92"/>
      <c r="BG49" s="43">
        <v>0</v>
      </c>
    </row>
    <row r="50" spans="1:61" ht="24.75" customHeight="1" thickBot="1">
      <c r="A50" s="214"/>
      <c r="B50" s="225"/>
      <c r="C50" s="264"/>
      <c r="D50" s="58" t="s">
        <v>18</v>
      </c>
      <c r="E50" s="59">
        <f>E52+E54+E58+E62+E68+E70+E66+E64</f>
        <v>0</v>
      </c>
      <c r="F50" s="59">
        <f t="shared" ref="F50:U50" si="36">F52+F54+F58+F62+F68+F70+F66+F64</f>
        <v>2</v>
      </c>
      <c r="G50" s="59">
        <f t="shared" si="36"/>
        <v>0</v>
      </c>
      <c r="H50" s="59">
        <f t="shared" si="36"/>
        <v>2</v>
      </c>
      <c r="I50" s="59">
        <f t="shared" si="36"/>
        <v>2</v>
      </c>
      <c r="J50" s="59">
        <f t="shared" si="36"/>
        <v>2</v>
      </c>
      <c r="K50" s="59">
        <f t="shared" si="36"/>
        <v>0</v>
      </c>
      <c r="L50" s="59">
        <f t="shared" si="36"/>
        <v>0</v>
      </c>
      <c r="M50" s="59">
        <f t="shared" si="36"/>
        <v>0</v>
      </c>
      <c r="N50" s="59">
        <f t="shared" si="36"/>
        <v>0</v>
      </c>
      <c r="O50" s="59">
        <f t="shared" si="36"/>
        <v>2</v>
      </c>
      <c r="P50" s="59">
        <f t="shared" si="36"/>
        <v>2</v>
      </c>
      <c r="Q50" s="59">
        <f t="shared" si="36"/>
        <v>0</v>
      </c>
      <c r="R50" s="59">
        <f t="shared" si="36"/>
        <v>2</v>
      </c>
      <c r="S50" s="59">
        <f t="shared" si="36"/>
        <v>2</v>
      </c>
      <c r="T50" s="59">
        <f t="shared" si="36"/>
        <v>4</v>
      </c>
      <c r="U50" s="76">
        <f t="shared" si="36"/>
        <v>0</v>
      </c>
      <c r="V50" s="90">
        <f>SUM(E50:U50)</f>
        <v>20</v>
      </c>
      <c r="W50" s="183">
        <v>0</v>
      </c>
      <c r="X50" s="60">
        <f>X52+X54+X56+X58+X60+X62+X64+X66+X68+X80</f>
        <v>0</v>
      </c>
      <c r="Y50" s="60">
        <f t="shared" ref="Y50:AU50" si="37">Y52+Y54+Y56+Y58+Y60+Y62+Y64+Y66+Y68+Y80</f>
        <v>0</v>
      </c>
      <c r="Z50" s="60">
        <f t="shared" si="37"/>
        <v>0</v>
      </c>
      <c r="AA50" s="60">
        <f t="shared" si="37"/>
        <v>0</v>
      </c>
      <c r="AB50" s="60">
        <f t="shared" si="37"/>
        <v>0</v>
      </c>
      <c r="AC50" s="60">
        <f t="shared" si="37"/>
        <v>0</v>
      </c>
      <c r="AD50" s="60">
        <f t="shared" si="37"/>
        <v>0</v>
      </c>
      <c r="AE50" s="60">
        <f t="shared" si="37"/>
        <v>0</v>
      </c>
      <c r="AF50" s="60">
        <f t="shared" si="37"/>
        <v>2</v>
      </c>
      <c r="AG50" s="60">
        <f t="shared" si="37"/>
        <v>0</v>
      </c>
      <c r="AH50" s="60">
        <f t="shared" si="37"/>
        <v>0</v>
      </c>
      <c r="AI50" s="60">
        <f t="shared" si="37"/>
        <v>0</v>
      </c>
      <c r="AJ50" s="60">
        <f t="shared" si="37"/>
        <v>2</v>
      </c>
      <c r="AK50" s="60">
        <f t="shared" si="37"/>
        <v>0</v>
      </c>
      <c r="AL50" s="60">
        <f t="shared" si="37"/>
        <v>0</v>
      </c>
      <c r="AM50" s="60">
        <f t="shared" si="37"/>
        <v>0</v>
      </c>
      <c r="AN50" s="60">
        <f t="shared" si="37"/>
        <v>2</v>
      </c>
      <c r="AO50" s="60">
        <f t="shared" si="37"/>
        <v>0</v>
      </c>
      <c r="AP50" s="60">
        <f t="shared" si="37"/>
        <v>0</v>
      </c>
      <c r="AQ50" s="60">
        <f t="shared" si="37"/>
        <v>0</v>
      </c>
      <c r="AR50" s="60">
        <f t="shared" si="37"/>
        <v>0</v>
      </c>
      <c r="AS50" s="60">
        <f t="shared" si="37"/>
        <v>0</v>
      </c>
      <c r="AT50" s="60">
        <f t="shared" si="37"/>
        <v>0</v>
      </c>
      <c r="AU50" s="60">
        <f t="shared" si="37"/>
        <v>0</v>
      </c>
      <c r="AV50" s="156">
        <f t="shared" ref="AV50" si="38">AV52+AV54+AV56+AV58+AV60+AV62+AV64+AV66+AV68</f>
        <v>0</v>
      </c>
      <c r="AW50" s="44">
        <f t="shared" si="30"/>
        <v>6</v>
      </c>
      <c r="AX50" s="110"/>
      <c r="AY50" s="92"/>
      <c r="AZ50" s="92"/>
      <c r="BA50" s="92"/>
      <c r="BB50" s="92"/>
      <c r="BC50" s="92"/>
      <c r="BD50" s="92"/>
      <c r="BE50" s="92"/>
      <c r="BF50" s="92"/>
      <c r="BG50" s="43">
        <v>0</v>
      </c>
    </row>
    <row r="51" spans="1:61" ht="18" customHeight="1" thickBot="1">
      <c r="A51" s="214"/>
      <c r="B51" s="228" t="s">
        <v>93</v>
      </c>
      <c r="C51" s="259" t="s">
        <v>52</v>
      </c>
      <c r="D51" s="26" t="s">
        <v>17</v>
      </c>
      <c r="E51" s="56">
        <v>6</v>
      </c>
      <c r="F51" s="56">
        <v>4</v>
      </c>
      <c r="G51" s="56">
        <v>4</v>
      </c>
      <c r="H51" s="56">
        <v>4</v>
      </c>
      <c r="I51" s="56">
        <v>4</v>
      </c>
      <c r="J51" s="56">
        <v>4</v>
      </c>
      <c r="K51" s="56">
        <v>4</v>
      </c>
      <c r="L51" s="56">
        <v>6</v>
      </c>
      <c r="M51" s="56">
        <v>4</v>
      </c>
      <c r="N51" s="56">
        <v>4</v>
      </c>
      <c r="O51" s="56">
        <v>2</v>
      </c>
      <c r="P51" s="56">
        <v>4</v>
      </c>
      <c r="Q51" s="56">
        <v>4</v>
      </c>
      <c r="R51" s="56">
        <v>4</v>
      </c>
      <c r="S51" s="56">
        <v>4</v>
      </c>
      <c r="T51" s="56">
        <v>4</v>
      </c>
      <c r="U51" s="76">
        <v>8</v>
      </c>
      <c r="V51" s="90">
        <f>SUM(E51:U51)</f>
        <v>74</v>
      </c>
      <c r="W51" s="183">
        <v>0</v>
      </c>
      <c r="X51" s="61">
        <v>0</v>
      </c>
      <c r="Y51" s="61">
        <v>0</v>
      </c>
      <c r="Z51" s="61">
        <v>0</v>
      </c>
      <c r="AA51" s="61">
        <v>0</v>
      </c>
      <c r="AB51" s="61">
        <v>0</v>
      </c>
      <c r="AC51" s="61">
        <v>0</v>
      </c>
      <c r="AD51" s="61">
        <v>0</v>
      </c>
      <c r="AE51" s="61">
        <v>0</v>
      </c>
      <c r="AF51" s="61">
        <v>0</v>
      </c>
      <c r="AG51" s="61">
        <v>0</v>
      </c>
      <c r="AH51" s="150">
        <v>0</v>
      </c>
      <c r="AI51" s="136">
        <v>0</v>
      </c>
      <c r="AJ51" s="150">
        <v>0</v>
      </c>
      <c r="AK51" s="61">
        <v>0</v>
      </c>
      <c r="AL51" s="61">
        <v>0</v>
      </c>
      <c r="AM51" s="61">
        <v>0</v>
      </c>
      <c r="AN51" s="61">
        <v>0</v>
      </c>
      <c r="AO51" s="61">
        <v>0</v>
      </c>
      <c r="AP51" s="61">
        <v>0</v>
      </c>
      <c r="AQ51" s="61">
        <v>0</v>
      </c>
      <c r="AR51" s="155">
        <v>0</v>
      </c>
      <c r="AS51" s="70">
        <v>0</v>
      </c>
      <c r="AT51" s="70">
        <v>0</v>
      </c>
      <c r="AU51" s="178">
        <v>0</v>
      </c>
      <c r="AV51" s="158"/>
      <c r="AW51" s="44">
        <f t="shared" si="30"/>
        <v>0</v>
      </c>
      <c r="AX51" s="110"/>
      <c r="AY51" s="92"/>
      <c r="AZ51" s="92"/>
      <c r="BA51" s="92"/>
      <c r="BB51" s="92"/>
      <c r="BC51" s="92"/>
      <c r="BD51" s="92"/>
      <c r="BE51" s="92"/>
      <c r="BF51" s="92"/>
      <c r="BG51" s="43">
        <v>0</v>
      </c>
    </row>
    <row r="52" spans="1:61" ht="20.25" customHeight="1" thickBot="1">
      <c r="A52" s="214"/>
      <c r="B52" s="236"/>
      <c r="C52" s="268"/>
      <c r="D52" s="26" t="s">
        <v>18</v>
      </c>
      <c r="E52" s="56">
        <v>0</v>
      </c>
      <c r="F52" s="56">
        <v>0</v>
      </c>
      <c r="G52" s="56">
        <v>0</v>
      </c>
      <c r="H52" s="56">
        <v>2</v>
      </c>
      <c r="I52" s="56">
        <v>0</v>
      </c>
      <c r="J52" s="56">
        <v>2</v>
      </c>
      <c r="K52" s="56">
        <v>0</v>
      </c>
      <c r="L52" s="56">
        <v>0</v>
      </c>
      <c r="M52" s="56">
        <v>0</v>
      </c>
      <c r="N52" s="56">
        <v>0</v>
      </c>
      <c r="O52" s="56">
        <v>0</v>
      </c>
      <c r="P52" s="56">
        <v>2</v>
      </c>
      <c r="Q52" s="56">
        <v>0</v>
      </c>
      <c r="R52" s="56">
        <v>2</v>
      </c>
      <c r="S52" s="56">
        <v>2</v>
      </c>
      <c r="T52" s="56">
        <v>2</v>
      </c>
      <c r="U52" s="76">
        <v>0</v>
      </c>
      <c r="V52" s="90">
        <f t="shared" ref="V52:V80" si="39">SUM(E52:U52)</f>
        <v>12</v>
      </c>
      <c r="W52" s="183">
        <v>0</v>
      </c>
      <c r="X52" s="61">
        <v>0</v>
      </c>
      <c r="Y52" s="61">
        <v>0</v>
      </c>
      <c r="Z52" s="61">
        <v>0</v>
      </c>
      <c r="AA52" s="61">
        <v>0</v>
      </c>
      <c r="AB52" s="61">
        <v>0</v>
      </c>
      <c r="AC52" s="61">
        <v>0</v>
      </c>
      <c r="AD52" s="61">
        <v>0</v>
      </c>
      <c r="AE52" s="61">
        <v>0</v>
      </c>
      <c r="AF52" s="61">
        <v>0</v>
      </c>
      <c r="AG52" s="61">
        <v>0</v>
      </c>
      <c r="AH52" s="151">
        <v>0</v>
      </c>
      <c r="AI52" s="136">
        <v>0</v>
      </c>
      <c r="AJ52" s="151">
        <v>0</v>
      </c>
      <c r="AK52" s="61">
        <v>0</v>
      </c>
      <c r="AL52" s="61">
        <v>0</v>
      </c>
      <c r="AM52" s="61">
        <v>0</v>
      </c>
      <c r="AN52" s="61">
        <v>0</v>
      </c>
      <c r="AO52" s="61">
        <v>0</v>
      </c>
      <c r="AP52" s="61">
        <v>0</v>
      </c>
      <c r="AQ52" s="61">
        <v>0</v>
      </c>
      <c r="AR52" s="155">
        <v>0</v>
      </c>
      <c r="AS52" s="70">
        <v>0</v>
      </c>
      <c r="AT52" s="70">
        <v>0</v>
      </c>
      <c r="AU52" s="178">
        <v>0</v>
      </c>
      <c r="AV52" s="158"/>
      <c r="AW52" s="44">
        <f t="shared" si="30"/>
        <v>0</v>
      </c>
      <c r="AX52" s="110"/>
      <c r="AY52" s="92"/>
      <c r="AZ52" s="92"/>
      <c r="BA52" s="92"/>
      <c r="BB52" s="92"/>
      <c r="BC52" s="92"/>
      <c r="BD52" s="92"/>
      <c r="BE52" s="92"/>
      <c r="BF52" s="92"/>
      <c r="BG52" s="43">
        <v>0</v>
      </c>
    </row>
    <row r="53" spans="1:61" ht="18" customHeight="1" thickBot="1">
      <c r="A53" s="214"/>
      <c r="B53" s="228" t="s">
        <v>94</v>
      </c>
      <c r="C53" s="259" t="s">
        <v>71</v>
      </c>
      <c r="D53" s="26" t="s">
        <v>17</v>
      </c>
      <c r="E53" s="56">
        <v>0</v>
      </c>
      <c r="F53" s="56">
        <v>0</v>
      </c>
      <c r="G53" s="56">
        <v>0</v>
      </c>
      <c r="H53" s="56">
        <v>0</v>
      </c>
      <c r="I53" s="56">
        <v>0</v>
      </c>
      <c r="J53" s="56">
        <v>0</v>
      </c>
      <c r="K53" s="56">
        <v>0</v>
      </c>
      <c r="L53" s="56">
        <v>0</v>
      </c>
      <c r="M53" s="56">
        <v>0</v>
      </c>
      <c r="N53" s="56">
        <v>0</v>
      </c>
      <c r="O53" s="56">
        <v>0</v>
      </c>
      <c r="P53" s="56">
        <v>0</v>
      </c>
      <c r="Q53" s="56">
        <v>0</v>
      </c>
      <c r="R53" s="56">
        <v>0</v>
      </c>
      <c r="S53" s="56">
        <v>0</v>
      </c>
      <c r="T53" s="56">
        <v>0</v>
      </c>
      <c r="U53" s="76">
        <v>0</v>
      </c>
      <c r="V53" s="90">
        <f t="shared" si="39"/>
        <v>0</v>
      </c>
      <c r="W53" s="183">
        <v>0</v>
      </c>
      <c r="X53" s="61">
        <v>2</v>
      </c>
      <c r="Y53" s="61">
        <v>4</v>
      </c>
      <c r="Z53" s="61">
        <v>2</v>
      </c>
      <c r="AA53" s="61">
        <v>4</v>
      </c>
      <c r="AB53" s="61">
        <v>4</v>
      </c>
      <c r="AC53" s="61">
        <v>4</v>
      </c>
      <c r="AD53" s="61">
        <v>2</v>
      </c>
      <c r="AE53" s="61">
        <v>4</v>
      </c>
      <c r="AF53" s="61">
        <v>2</v>
      </c>
      <c r="AG53" s="61">
        <v>4</v>
      </c>
      <c r="AH53" s="151">
        <v>4</v>
      </c>
      <c r="AI53" s="136">
        <v>4</v>
      </c>
      <c r="AJ53" s="151">
        <v>2</v>
      </c>
      <c r="AK53" s="61">
        <v>4</v>
      </c>
      <c r="AL53" s="61">
        <v>2</v>
      </c>
      <c r="AM53" s="61">
        <v>4</v>
      </c>
      <c r="AN53" s="61">
        <v>2</v>
      </c>
      <c r="AO53" s="61">
        <v>4</v>
      </c>
      <c r="AP53" s="61">
        <v>2</v>
      </c>
      <c r="AQ53" s="61">
        <v>4</v>
      </c>
      <c r="AR53" s="155">
        <v>0</v>
      </c>
      <c r="AS53" s="70">
        <v>0</v>
      </c>
      <c r="AT53" s="70">
        <v>0</v>
      </c>
      <c r="AU53" s="178">
        <v>0</v>
      </c>
      <c r="AV53" s="158"/>
      <c r="AW53" s="44">
        <f t="shared" si="30"/>
        <v>64</v>
      </c>
      <c r="AX53" s="110"/>
      <c r="AY53" s="92"/>
      <c r="AZ53" s="92"/>
      <c r="BA53" s="92"/>
      <c r="BB53" s="92"/>
      <c r="BC53" s="92"/>
      <c r="BD53" s="92"/>
      <c r="BE53" s="92"/>
      <c r="BF53" s="92"/>
      <c r="BG53" s="43">
        <v>0</v>
      </c>
    </row>
    <row r="54" spans="1:61" ht="18" customHeight="1" thickBot="1">
      <c r="A54" s="214"/>
      <c r="B54" s="236"/>
      <c r="C54" s="268"/>
      <c r="D54" s="26" t="s">
        <v>18</v>
      </c>
      <c r="E54" s="56">
        <v>0</v>
      </c>
      <c r="F54" s="56">
        <v>0</v>
      </c>
      <c r="G54" s="56">
        <v>0</v>
      </c>
      <c r="H54" s="56">
        <v>0</v>
      </c>
      <c r="I54" s="56">
        <v>0</v>
      </c>
      <c r="J54" s="56">
        <v>0</v>
      </c>
      <c r="K54" s="56">
        <v>0</v>
      </c>
      <c r="L54" s="56">
        <v>0</v>
      </c>
      <c r="M54" s="56">
        <v>0</v>
      </c>
      <c r="N54" s="56">
        <v>0</v>
      </c>
      <c r="O54" s="56">
        <v>0</v>
      </c>
      <c r="P54" s="56">
        <v>0</v>
      </c>
      <c r="Q54" s="56">
        <v>0</v>
      </c>
      <c r="R54" s="56">
        <v>0</v>
      </c>
      <c r="S54" s="56">
        <v>0</v>
      </c>
      <c r="T54" s="56">
        <v>0</v>
      </c>
      <c r="U54" s="76">
        <v>0</v>
      </c>
      <c r="V54" s="90">
        <f t="shared" si="39"/>
        <v>0</v>
      </c>
      <c r="W54" s="183">
        <v>0</v>
      </c>
      <c r="X54" s="61">
        <v>0</v>
      </c>
      <c r="Y54" s="61">
        <v>0</v>
      </c>
      <c r="Z54" s="61">
        <v>0</v>
      </c>
      <c r="AA54" s="61">
        <v>0</v>
      </c>
      <c r="AB54" s="61">
        <v>0</v>
      </c>
      <c r="AC54" s="61">
        <v>0</v>
      </c>
      <c r="AD54" s="61">
        <v>0</v>
      </c>
      <c r="AE54" s="61">
        <v>0</v>
      </c>
      <c r="AF54" s="61">
        <v>2</v>
      </c>
      <c r="AG54" s="61">
        <v>0</v>
      </c>
      <c r="AH54" s="151">
        <v>0</v>
      </c>
      <c r="AI54" s="136">
        <v>0</v>
      </c>
      <c r="AJ54" s="151">
        <v>2</v>
      </c>
      <c r="AK54" s="61">
        <v>0</v>
      </c>
      <c r="AL54" s="61">
        <v>0</v>
      </c>
      <c r="AM54" s="61">
        <v>0</v>
      </c>
      <c r="AN54" s="61">
        <v>2</v>
      </c>
      <c r="AO54" s="61">
        <v>0</v>
      </c>
      <c r="AP54" s="61">
        <v>0</v>
      </c>
      <c r="AQ54" s="61">
        <v>0</v>
      </c>
      <c r="AR54" s="155">
        <v>0</v>
      </c>
      <c r="AS54" s="70">
        <v>0</v>
      </c>
      <c r="AT54" s="70">
        <v>0</v>
      </c>
      <c r="AU54" s="178">
        <v>0</v>
      </c>
      <c r="AV54" s="158"/>
      <c r="AW54" s="44">
        <f t="shared" si="30"/>
        <v>6</v>
      </c>
      <c r="AX54" s="110"/>
      <c r="AY54" s="92"/>
      <c r="AZ54" s="92"/>
      <c r="BA54" s="92"/>
      <c r="BB54" s="92"/>
      <c r="BC54" s="92"/>
      <c r="BD54" s="92"/>
      <c r="BE54" s="92"/>
      <c r="BF54" s="92"/>
      <c r="BG54" s="43">
        <v>0</v>
      </c>
    </row>
    <row r="55" spans="1:61" ht="18" customHeight="1" thickBot="1">
      <c r="A55" s="214"/>
      <c r="B55" s="228" t="s">
        <v>90</v>
      </c>
      <c r="C55" s="259" t="s">
        <v>91</v>
      </c>
      <c r="D55" s="26" t="s">
        <v>17</v>
      </c>
      <c r="E55" s="56">
        <v>0</v>
      </c>
      <c r="F55" s="56">
        <v>0</v>
      </c>
      <c r="G55" s="56">
        <v>0</v>
      </c>
      <c r="H55" s="56">
        <v>0</v>
      </c>
      <c r="I55" s="56">
        <v>0</v>
      </c>
      <c r="J55" s="56">
        <v>0</v>
      </c>
      <c r="K55" s="56">
        <v>0</v>
      </c>
      <c r="L55" s="56">
        <v>0</v>
      </c>
      <c r="M55" s="56">
        <v>0</v>
      </c>
      <c r="N55" s="56">
        <v>0</v>
      </c>
      <c r="O55" s="56">
        <v>0</v>
      </c>
      <c r="P55" s="56">
        <v>0</v>
      </c>
      <c r="Q55" s="56">
        <v>0</v>
      </c>
      <c r="R55" s="56">
        <v>0</v>
      </c>
      <c r="S55" s="56">
        <v>0</v>
      </c>
      <c r="T55" s="56">
        <v>0</v>
      </c>
      <c r="U55" s="76">
        <v>0</v>
      </c>
      <c r="V55" s="90">
        <f t="shared" si="39"/>
        <v>0</v>
      </c>
      <c r="W55" s="183">
        <v>0</v>
      </c>
      <c r="X55" s="61">
        <v>4</v>
      </c>
      <c r="Y55" s="61">
        <v>4</v>
      </c>
      <c r="Z55" s="61">
        <v>4</v>
      </c>
      <c r="AA55" s="61">
        <v>4</v>
      </c>
      <c r="AB55" s="61">
        <v>4</v>
      </c>
      <c r="AC55" s="61">
        <v>4</v>
      </c>
      <c r="AD55" s="61">
        <v>4</v>
      </c>
      <c r="AE55" s="61">
        <v>4</v>
      </c>
      <c r="AF55" s="61">
        <v>4</v>
      </c>
      <c r="AG55" s="61">
        <v>4</v>
      </c>
      <c r="AH55" s="151">
        <v>4</v>
      </c>
      <c r="AI55" s="136">
        <v>4</v>
      </c>
      <c r="AJ55" s="151">
        <v>4</v>
      </c>
      <c r="AK55" s="61">
        <v>4</v>
      </c>
      <c r="AL55" s="61">
        <v>4</v>
      </c>
      <c r="AM55" s="61">
        <v>4</v>
      </c>
      <c r="AN55" s="61">
        <v>4</v>
      </c>
      <c r="AO55" s="61">
        <v>4</v>
      </c>
      <c r="AP55" s="61">
        <v>4</v>
      </c>
      <c r="AQ55" s="61">
        <v>4</v>
      </c>
      <c r="AR55" s="155">
        <v>0</v>
      </c>
      <c r="AS55" s="70">
        <v>0</v>
      </c>
      <c r="AT55" s="70">
        <v>0</v>
      </c>
      <c r="AU55" s="178">
        <v>0</v>
      </c>
      <c r="AV55" s="158"/>
      <c r="AW55" s="44">
        <f t="shared" si="30"/>
        <v>80</v>
      </c>
      <c r="AX55" s="110"/>
      <c r="AY55" s="92"/>
      <c r="AZ55" s="92"/>
      <c r="BA55" s="92"/>
      <c r="BB55" s="92"/>
      <c r="BC55" s="92"/>
      <c r="BD55" s="92"/>
      <c r="BE55" s="92"/>
      <c r="BF55" s="92"/>
      <c r="BG55" s="43">
        <v>0</v>
      </c>
    </row>
    <row r="56" spans="1:61" ht="18" customHeight="1" thickBot="1">
      <c r="A56" s="214"/>
      <c r="B56" s="188"/>
      <c r="C56" s="260"/>
      <c r="D56" s="26" t="s">
        <v>18</v>
      </c>
      <c r="E56" s="56">
        <v>0</v>
      </c>
      <c r="F56" s="56">
        <v>0</v>
      </c>
      <c r="G56" s="56">
        <v>0</v>
      </c>
      <c r="H56" s="56">
        <v>0</v>
      </c>
      <c r="I56" s="56">
        <v>0</v>
      </c>
      <c r="J56" s="56">
        <v>0</v>
      </c>
      <c r="K56" s="56">
        <v>0</v>
      </c>
      <c r="L56" s="56">
        <v>0</v>
      </c>
      <c r="M56" s="56">
        <v>0</v>
      </c>
      <c r="N56" s="56">
        <v>0</v>
      </c>
      <c r="O56" s="56">
        <v>0</v>
      </c>
      <c r="P56" s="56">
        <v>0</v>
      </c>
      <c r="Q56" s="56">
        <v>0</v>
      </c>
      <c r="R56" s="56">
        <v>0</v>
      </c>
      <c r="S56" s="56">
        <v>0</v>
      </c>
      <c r="T56" s="56">
        <v>0</v>
      </c>
      <c r="U56" s="76">
        <v>0</v>
      </c>
      <c r="V56" s="90">
        <f t="shared" si="39"/>
        <v>0</v>
      </c>
      <c r="W56" s="183">
        <v>0</v>
      </c>
      <c r="X56" s="61">
        <v>0</v>
      </c>
      <c r="Y56" s="61">
        <v>0</v>
      </c>
      <c r="Z56" s="61">
        <v>0</v>
      </c>
      <c r="AA56" s="61">
        <v>0</v>
      </c>
      <c r="AB56" s="61">
        <v>0</v>
      </c>
      <c r="AC56" s="61">
        <v>0</v>
      </c>
      <c r="AD56" s="61">
        <v>0</v>
      </c>
      <c r="AE56" s="61">
        <v>0</v>
      </c>
      <c r="AF56" s="61">
        <v>0</v>
      </c>
      <c r="AG56" s="61">
        <v>0</v>
      </c>
      <c r="AH56" s="151">
        <v>0</v>
      </c>
      <c r="AI56" s="136">
        <v>0</v>
      </c>
      <c r="AJ56" s="151">
        <v>0</v>
      </c>
      <c r="AK56" s="61">
        <v>0</v>
      </c>
      <c r="AL56" s="61">
        <v>0</v>
      </c>
      <c r="AM56" s="61">
        <v>0</v>
      </c>
      <c r="AN56" s="61">
        <v>0</v>
      </c>
      <c r="AO56" s="61">
        <v>0</v>
      </c>
      <c r="AP56" s="61">
        <v>0</v>
      </c>
      <c r="AQ56" s="61">
        <v>0</v>
      </c>
      <c r="AR56" s="155">
        <v>0</v>
      </c>
      <c r="AS56" s="70">
        <v>0</v>
      </c>
      <c r="AT56" s="70">
        <v>0</v>
      </c>
      <c r="AU56" s="178">
        <v>0</v>
      </c>
      <c r="AV56" s="158"/>
      <c r="AW56" s="44">
        <f t="shared" si="30"/>
        <v>0</v>
      </c>
      <c r="AX56" s="110"/>
      <c r="AY56" s="92"/>
      <c r="AZ56" s="92"/>
      <c r="BA56" s="92"/>
      <c r="BB56" s="92"/>
      <c r="BC56" s="92"/>
      <c r="BD56" s="92"/>
      <c r="BE56" s="92"/>
      <c r="BF56" s="92"/>
      <c r="BG56" s="43">
        <v>0</v>
      </c>
    </row>
    <row r="57" spans="1:61" ht="18" customHeight="1" thickBot="1">
      <c r="A57" s="214"/>
      <c r="B57" s="239" t="s">
        <v>96</v>
      </c>
      <c r="C57" s="259" t="s">
        <v>78</v>
      </c>
      <c r="D57" s="26" t="s">
        <v>17</v>
      </c>
      <c r="E57" s="56">
        <v>4</v>
      </c>
      <c r="F57" s="56">
        <v>4</v>
      </c>
      <c r="G57" s="56">
        <v>4</v>
      </c>
      <c r="H57" s="56">
        <v>4</v>
      </c>
      <c r="I57" s="56">
        <v>2</v>
      </c>
      <c r="J57" s="56">
        <v>4</v>
      </c>
      <c r="K57" s="56">
        <v>4</v>
      </c>
      <c r="L57" s="56">
        <v>4</v>
      </c>
      <c r="M57" s="56">
        <v>4</v>
      </c>
      <c r="N57" s="56">
        <v>4</v>
      </c>
      <c r="O57" s="56">
        <v>4</v>
      </c>
      <c r="P57" s="56">
        <v>4</v>
      </c>
      <c r="Q57" s="56">
        <v>4</v>
      </c>
      <c r="R57" s="56">
        <v>4</v>
      </c>
      <c r="S57" s="56">
        <v>4</v>
      </c>
      <c r="T57" s="56">
        <v>4</v>
      </c>
      <c r="U57" s="76">
        <v>8</v>
      </c>
      <c r="V57" s="90">
        <f t="shared" si="39"/>
        <v>70</v>
      </c>
      <c r="W57" s="183">
        <v>0</v>
      </c>
      <c r="X57" s="61">
        <v>0</v>
      </c>
      <c r="Y57" s="61">
        <v>0</v>
      </c>
      <c r="Z57" s="61">
        <v>0</v>
      </c>
      <c r="AA57" s="61">
        <v>0</v>
      </c>
      <c r="AB57" s="61">
        <v>0</v>
      </c>
      <c r="AC57" s="61">
        <v>0</v>
      </c>
      <c r="AD57" s="61">
        <v>0</v>
      </c>
      <c r="AE57" s="61">
        <v>0</v>
      </c>
      <c r="AF57" s="61">
        <v>0</v>
      </c>
      <c r="AG57" s="61">
        <v>0</v>
      </c>
      <c r="AH57" s="151">
        <v>0</v>
      </c>
      <c r="AI57" s="136">
        <v>0</v>
      </c>
      <c r="AJ57" s="151">
        <v>0</v>
      </c>
      <c r="AK57" s="61">
        <v>0</v>
      </c>
      <c r="AL57" s="61">
        <v>0</v>
      </c>
      <c r="AM57" s="61">
        <v>0</v>
      </c>
      <c r="AN57" s="61">
        <v>0</v>
      </c>
      <c r="AO57" s="61">
        <v>0</v>
      </c>
      <c r="AP57" s="61">
        <v>0</v>
      </c>
      <c r="AQ57" s="61">
        <v>0</v>
      </c>
      <c r="AR57" s="155">
        <v>0</v>
      </c>
      <c r="AS57" s="70">
        <v>0</v>
      </c>
      <c r="AT57" s="70">
        <v>0</v>
      </c>
      <c r="AU57" s="178">
        <v>0</v>
      </c>
      <c r="AV57" s="158"/>
      <c r="AW57" s="44">
        <f t="shared" si="30"/>
        <v>0</v>
      </c>
      <c r="AX57" s="110"/>
      <c r="AY57" s="92"/>
      <c r="AZ57" s="92"/>
      <c r="BA57" s="92"/>
      <c r="BB57" s="92"/>
      <c r="BC57" s="92"/>
      <c r="BD57" s="92"/>
      <c r="BE57" s="92"/>
      <c r="BF57" s="92"/>
      <c r="BG57" s="43">
        <v>0</v>
      </c>
    </row>
    <row r="58" spans="1:61" ht="22.5" customHeight="1" thickBot="1">
      <c r="A58" s="214"/>
      <c r="B58" s="240"/>
      <c r="C58" s="268"/>
      <c r="D58" s="26" t="s">
        <v>18</v>
      </c>
      <c r="E58" s="56">
        <v>0</v>
      </c>
      <c r="F58" s="56">
        <v>0</v>
      </c>
      <c r="G58" s="56">
        <v>0</v>
      </c>
      <c r="H58" s="56">
        <v>0</v>
      </c>
      <c r="I58" s="56">
        <v>0</v>
      </c>
      <c r="J58" s="56">
        <v>0</v>
      </c>
      <c r="K58" s="56">
        <v>0</v>
      </c>
      <c r="L58" s="56">
        <v>0</v>
      </c>
      <c r="M58" s="56">
        <v>0</v>
      </c>
      <c r="N58" s="56">
        <v>0</v>
      </c>
      <c r="O58" s="56">
        <v>0</v>
      </c>
      <c r="P58" s="56">
        <v>0</v>
      </c>
      <c r="Q58" s="56">
        <v>0</v>
      </c>
      <c r="R58" s="56">
        <v>0</v>
      </c>
      <c r="S58" s="56">
        <v>0</v>
      </c>
      <c r="T58" s="56">
        <v>0</v>
      </c>
      <c r="U58" s="76">
        <v>0</v>
      </c>
      <c r="V58" s="90">
        <f t="shared" si="39"/>
        <v>0</v>
      </c>
      <c r="W58" s="183">
        <v>0</v>
      </c>
      <c r="X58" s="61">
        <v>0</v>
      </c>
      <c r="Y58" s="61">
        <v>0</v>
      </c>
      <c r="Z58" s="61">
        <v>0</v>
      </c>
      <c r="AA58" s="61">
        <v>0</v>
      </c>
      <c r="AB58" s="61">
        <v>0</v>
      </c>
      <c r="AC58" s="61">
        <v>0</v>
      </c>
      <c r="AD58" s="61">
        <v>0</v>
      </c>
      <c r="AE58" s="61">
        <v>0</v>
      </c>
      <c r="AF58" s="61">
        <v>0</v>
      </c>
      <c r="AG58" s="61">
        <v>0</v>
      </c>
      <c r="AH58" s="151">
        <v>0</v>
      </c>
      <c r="AI58" s="136">
        <v>0</v>
      </c>
      <c r="AJ58" s="151">
        <v>0</v>
      </c>
      <c r="AK58" s="61">
        <v>0</v>
      </c>
      <c r="AL58" s="61">
        <v>0</v>
      </c>
      <c r="AM58" s="61">
        <v>0</v>
      </c>
      <c r="AN58" s="61">
        <v>0</v>
      </c>
      <c r="AO58" s="61">
        <v>0</v>
      </c>
      <c r="AP58" s="61">
        <v>0</v>
      </c>
      <c r="AQ58" s="61">
        <v>0</v>
      </c>
      <c r="AR58" s="155">
        <v>0</v>
      </c>
      <c r="AS58" s="70">
        <v>0</v>
      </c>
      <c r="AT58" s="70">
        <v>0</v>
      </c>
      <c r="AU58" s="178">
        <v>0</v>
      </c>
      <c r="AV58" s="158"/>
      <c r="AW58" s="44">
        <f t="shared" si="30"/>
        <v>0</v>
      </c>
      <c r="AX58" s="110"/>
      <c r="AY58" s="92"/>
      <c r="AZ58" s="92"/>
      <c r="BA58" s="92"/>
      <c r="BB58" s="92"/>
      <c r="BC58" s="92"/>
      <c r="BD58" s="92"/>
      <c r="BE58" s="92"/>
      <c r="BF58" s="92"/>
      <c r="BG58" s="43">
        <v>0</v>
      </c>
    </row>
    <row r="59" spans="1:61" ht="23.25" customHeight="1" thickBot="1">
      <c r="A59" s="214"/>
      <c r="B59" s="228" t="s">
        <v>104</v>
      </c>
      <c r="C59" s="257" t="s">
        <v>132</v>
      </c>
      <c r="D59" s="26" t="s">
        <v>17</v>
      </c>
      <c r="E59" s="56">
        <v>2</v>
      </c>
      <c r="F59" s="56">
        <v>4</v>
      </c>
      <c r="G59" s="56">
        <v>4</v>
      </c>
      <c r="H59" s="56">
        <v>2</v>
      </c>
      <c r="I59" s="56">
        <v>4</v>
      </c>
      <c r="J59" s="56">
        <v>4</v>
      </c>
      <c r="K59" s="56">
        <v>4</v>
      </c>
      <c r="L59" s="56">
        <v>4</v>
      </c>
      <c r="M59" s="56">
        <v>4</v>
      </c>
      <c r="N59" s="56">
        <v>4</v>
      </c>
      <c r="O59" s="56">
        <v>4</v>
      </c>
      <c r="P59" s="56">
        <v>4</v>
      </c>
      <c r="Q59" s="56">
        <v>4</v>
      </c>
      <c r="R59" s="56">
        <v>4</v>
      </c>
      <c r="S59" s="56">
        <v>4</v>
      </c>
      <c r="T59" s="56">
        <v>4</v>
      </c>
      <c r="U59" s="76">
        <v>4</v>
      </c>
      <c r="V59" s="90">
        <f t="shared" si="39"/>
        <v>64</v>
      </c>
      <c r="W59" s="183">
        <v>0</v>
      </c>
      <c r="X59" s="61">
        <v>0</v>
      </c>
      <c r="Y59" s="61">
        <v>0</v>
      </c>
      <c r="Z59" s="61">
        <v>0</v>
      </c>
      <c r="AA59" s="61">
        <v>0</v>
      </c>
      <c r="AB59" s="61">
        <v>0</v>
      </c>
      <c r="AC59" s="61">
        <v>0</v>
      </c>
      <c r="AD59" s="61">
        <v>0</v>
      </c>
      <c r="AE59" s="61">
        <v>0</v>
      </c>
      <c r="AF59" s="61">
        <v>0</v>
      </c>
      <c r="AG59" s="61">
        <v>0</v>
      </c>
      <c r="AH59" s="151">
        <v>0</v>
      </c>
      <c r="AI59" s="136">
        <v>0</v>
      </c>
      <c r="AJ59" s="151">
        <v>0</v>
      </c>
      <c r="AK59" s="61">
        <v>0</v>
      </c>
      <c r="AL59" s="61">
        <v>0</v>
      </c>
      <c r="AM59" s="61">
        <v>0</v>
      </c>
      <c r="AN59" s="61">
        <v>0</v>
      </c>
      <c r="AO59" s="61">
        <v>0</v>
      </c>
      <c r="AP59" s="61">
        <v>0</v>
      </c>
      <c r="AQ59" s="61">
        <v>0</v>
      </c>
      <c r="AR59" s="155">
        <v>0</v>
      </c>
      <c r="AS59" s="70">
        <v>0</v>
      </c>
      <c r="AT59" s="70">
        <v>0</v>
      </c>
      <c r="AU59" s="178">
        <v>0</v>
      </c>
      <c r="AV59" s="158"/>
      <c r="AW59" s="44">
        <f t="shared" si="30"/>
        <v>0</v>
      </c>
      <c r="AX59" s="110"/>
      <c r="AY59" s="92"/>
      <c r="AZ59" s="92"/>
      <c r="BA59" s="92"/>
      <c r="BB59" s="92"/>
      <c r="BC59" s="92"/>
      <c r="BD59" s="92"/>
      <c r="BE59" s="92"/>
      <c r="BF59" s="92"/>
      <c r="BG59" s="43">
        <v>0</v>
      </c>
    </row>
    <row r="60" spans="1:61" ht="22.5" customHeight="1" thickBot="1">
      <c r="A60" s="214"/>
      <c r="B60" s="188"/>
      <c r="C60" s="258"/>
      <c r="D60" s="26" t="s">
        <v>18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56">
        <v>0</v>
      </c>
      <c r="O60" s="56">
        <v>0</v>
      </c>
      <c r="P60" s="56">
        <v>0</v>
      </c>
      <c r="Q60" s="56">
        <v>0</v>
      </c>
      <c r="R60" s="56">
        <v>0</v>
      </c>
      <c r="S60" s="56">
        <v>0</v>
      </c>
      <c r="T60" s="56">
        <v>0</v>
      </c>
      <c r="U60" s="76">
        <v>0</v>
      </c>
      <c r="V60" s="90">
        <f t="shared" si="39"/>
        <v>0</v>
      </c>
      <c r="W60" s="183">
        <v>0</v>
      </c>
      <c r="X60" s="61">
        <v>0</v>
      </c>
      <c r="Y60" s="61">
        <v>0</v>
      </c>
      <c r="Z60" s="61">
        <v>0</v>
      </c>
      <c r="AA60" s="61">
        <v>0</v>
      </c>
      <c r="AB60" s="61">
        <v>0</v>
      </c>
      <c r="AC60" s="61">
        <v>0</v>
      </c>
      <c r="AD60" s="61">
        <v>0</v>
      </c>
      <c r="AE60" s="61">
        <v>0</v>
      </c>
      <c r="AF60" s="61">
        <v>0</v>
      </c>
      <c r="AG60" s="61">
        <v>0</v>
      </c>
      <c r="AH60" s="151">
        <v>0</v>
      </c>
      <c r="AI60" s="136">
        <v>0</v>
      </c>
      <c r="AJ60" s="151">
        <v>0</v>
      </c>
      <c r="AK60" s="61">
        <v>0</v>
      </c>
      <c r="AL60" s="61">
        <v>0</v>
      </c>
      <c r="AM60" s="61">
        <v>0</v>
      </c>
      <c r="AN60" s="61">
        <v>0</v>
      </c>
      <c r="AO60" s="61">
        <v>0</v>
      </c>
      <c r="AP60" s="61">
        <v>0</v>
      </c>
      <c r="AQ60" s="61">
        <v>0</v>
      </c>
      <c r="AR60" s="155">
        <v>0</v>
      </c>
      <c r="AS60" s="70">
        <v>0</v>
      </c>
      <c r="AT60" s="70">
        <v>0</v>
      </c>
      <c r="AU60" s="178">
        <v>0</v>
      </c>
      <c r="AV60" s="158"/>
      <c r="AW60" s="44">
        <f t="shared" si="30"/>
        <v>0</v>
      </c>
      <c r="AX60" s="110"/>
      <c r="AY60" s="92"/>
      <c r="AZ60" s="92"/>
      <c r="BA60" s="92"/>
      <c r="BB60" s="92"/>
      <c r="BC60" s="92"/>
      <c r="BD60" s="92"/>
      <c r="BE60" s="92"/>
      <c r="BF60" s="92"/>
      <c r="BG60" s="43">
        <v>0</v>
      </c>
    </row>
    <row r="61" spans="1:61" ht="20.25" customHeight="1" thickBot="1">
      <c r="A61" s="214"/>
      <c r="B61" s="228" t="s">
        <v>97</v>
      </c>
      <c r="C61" s="257" t="s">
        <v>135</v>
      </c>
      <c r="D61" s="26" t="s">
        <v>17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56">
        <v>0</v>
      </c>
      <c r="O61" s="56">
        <v>0</v>
      </c>
      <c r="P61" s="56">
        <v>0</v>
      </c>
      <c r="Q61" s="56">
        <v>0</v>
      </c>
      <c r="R61" s="56">
        <v>0</v>
      </c>
      <c r="S61" s="56">
        <v>0</v>
      </c>
      <c r="T61" s="56">
        <v>0</v>
      </c>
      <c r="U61" s="76">
        <v>0</v>
      </c>
      <c r="V61" s="90">
        <f t="shared" ref="V61:V62" si="40">SUM(E61:U61)</f>
        <v>0</v>
      </c>
      <c r="W61" s="183">
        <v>0</v>
      </c>
      <c r="X61" s="61">
        <v>2</v>
      </c>
      <c r="Y61" s="61">
        <v>2</v>
      </c>
      <c r="Z61" s="61">
        <v>2</v>
      </c>
      <c r="AA61" s="61">
        <v>2</v>
      </c>
      <c r="AB61" s="61">
        <v>2</v>
      </c>
      <c r="AC61" s="61">
        <v>2</v>
      </c>
      <c r="AD61" s="61">
        <v>2</v>
      </c>
      <c r="AE61" s="61">
        <v>2</v>
      </c>
      <c r="AF61" s="61">
        <v>2</v>
      </c>
      <c r="AG61" s="61">
        <v>2</v>
      </c>
      <c r="AH61" s="151">
        <v>2</v>
      </c>
      <c r="AI61" s="136">
        <v>2</v>
      </c>
      <c r="AJ61" s="151">
        <v>2</v>
      </c>
      <c r="AK61" s="61">
        <v>2</v>
      </c>
      <c r="AL61" s="61">
        <v>2</v>
      </c>
      <c r="AM61" s="61">
        <v>2</v>
      </c>
      <c r="AN61" s="61">
        <v>2</v>
      </c>
      <c r="AO61" s="61">
        <v>2</v>
      </c>
      <c r="AP61" s="61">
        <v>2</v>
      </c>
      <c r="AQ61" s="61">
        <v>0</v>
      </c>
      <c r="AR61" s="155">
        <v>0</v>
      </c>
      <c r="AS61" s="70">
        <v>0</v>
      </c>
      <c r="AT61" s="70">
        <v>0</v>
      </c>
      <c r="AU61" s="178">
        <v>0</v>
      </c>
      <c r="AV61" s="158"/>
      <c r="AW61" s="44">
        <f t="shared" ref="AW61:AW62" si="41">SUM(X61:AV61)</f>
        <v>38</v>
      </c>
      <c r="AX61" s="110"/>
      <c r="AY61" s="92"/>
      <c r="AZ61" s="92"/>
      <c r="BA61" s="92"/>
      <c r="BB61" s="92"/>
      <c r="BC61" s="92"/>
      <c r="BD61" s="92"/>
      <c r="BE61" s="92"/>
      <c r="BF61" s="92"/>
      <c r="BG61" s="43">
        <v>0</v>
      </c>
      <c r="BI61">
        <v>0</v>
      </c>
    </row>
    <row r="62" spans="1:61" ht="21" customHeight="1" thickBot="1">
      <c r="A62" s="214"/>
      <c r="B62" s="188"/>
      <c r="C62" s="258"/>
      <c r="D62" s="26" t="s">
        <v>18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56">
        <v>0</v>
      </c>
      <c r="O62" s="56">
        <v>0</v>
      </c>
      <c r="P62" s="56">
        <v>0</v>
      </c>
      <c r="Q62" s="56">
        <v>0</v>
      </c>
      <c r="R62" s="56">
        <v>0</v>
      </c>
      <c r="S62" s="56">
        <v>0</v>
      </c>
      <c r="T62" s="56">
        <v>0</v>
      </c>
      <c r="U62" s="76">
        <v>0</v>
      </c>
      <c r="V62" s="90">
        <f t="shared" si="40"/>
        <v>0</v>
      </c>
      <c r="W62" s="183">
        <v>0</v>
      </c>
      <c r="X62" s="61">
        <v>0</v>
      </c>
      <c r="Y62" s="61">
        <v>0</v>
      </c>
      <c r="Z62" s="61">
        <v>0</v>
      </c>
      <c r="AA62" s="61">
        <v>0</v>
      </c>
      <c r="AB62" s="61">
        <v>0</v>
      </c>
      <c r="AC62" s="61">
        <v>0</v>
      </c>
      <c r="AD62" s="61">
        <v>0</v>
      </c>
      <c r="AE62" s="61">
        <v>0</v>
      </c>
      <c r="AF62" s="61">
        <v>0</v>
      </c>
      <c r="AG62" s="61">
        <v>0</v>
      </c>
      <c r="AH62" s="151">
        <v>0</v>
      </c>
      <c r="AI62" s="136">
        <v>0</v>
      </c>
      <c r="AJ62" s="151">
        <v>0</v>
      </c>
      <c r="AK62" s="61">
        <v>0</v>
      </c>
      <c r="AL62" s="61">
        <v>0</v>
      </c>
      <c r="AM62" s="61">
        <v>0</v>
      </c>
      <c r="AN62" s="61">
        <v>0</v>
      </c>
      <c r="AO62" s="61">
        <v>0</v>
      </c>
      <c r="AP62" s="61">
        <v>0</v>
      </c>
      <c r="AQ62" s="61">
        <v>0</v>
      </c>
      <c r="AR62" s="155">
        <v>0</v>
      </c>
      <c r="AS62" s="70">
        <v>0</v>
      </c>
      <c r="AT62" s="70">
        <v>0</v>
      </c>
      <c r="AU62" s="178">
        <v>0</v>
      </c>
      <c r="AV62" s="158"/>
      <c r="AW62" s="44">
        <f t="shared" si="41"/>
        <v>0</v>
      </c>
      <c r="AX62" s="110"/>
      <c r="AY62" s="92"/>
      <c r="AZ62" s="92"/>
      <c r="BA62" s="92"/>
      <c r="BB62" s="92"/>
      <c r="BC62" s="92"/>
      <c r="BD62" s="92"/>
      <c r="BE62" s="92"/>
      <c r="BF62" s="92"/>
      <c r="BG62" s="43">
        <v>0</v>
      </c>
    </row>
    <row r="63" spans="1:61" ht="21" customHeight="1" thickBot="1">
      <c r="A63" s="214"/>
      <c r="B63" s="228" t="s">
        <v>98</v>
      </c>
      <c r="C63" s="257" t="s">
        <v>100</v>
      </c>
      <c r="D63" s="26" t="s">
        <v>17</v>
      </c>
      <c r="E63" s="56">
        <v>2</v>
      </c>
      <c r="F63" s="56">
        <v>0</v>
      </c>
      <c r="G63" s="56">
        <v>2</v>
      </c>
      <c r="H63" s="56">
        <v>2</v>
      </c>
      <c r="I63" s="56">
        <v>0</v>
      </c>
      <c r="J63" s="56">
        <v>2</v>
      </c>
      <c r="K63" s="56">
        <v>2</v>
      </c>
      <c r="L63" s="56">
        <v>2</v>
      </c>
      <c r="M63" s="56">
        <v>2</v>
      </c>
      <c r="N63" s="56">
        <v>2</v>
      </c>
      <c r="O63" s="56">
        <v>2</v>
      </c>
      <c r="P63" s="56">
        <v>2</v>
      </c>
      <c r="Q63" s="56">
        <v>2</v>
      </c>
      <c r="R63" s="56">
        <v>2</v>
      </c>
      <c r="S63" s="56">
        <v>2</v>
      </c>
      <c r="T63" s="56">
        <v>2</v>
      </c>
      <c r="U63" s="76">
        <v>2</v>
      </c>
      <c r="V63" s="90">
        <f t="shared" ref="V63:V64" si="42">SUM(E63:U63)</f>
        <v>30</v>
      </c>
      <c r="W63" s="183">
        <v>0</v>
      </c>
      <c r="X63" s="61">
        <v>0</v>
      </c>
      <c r="Y63" s="61">
        <v>0</v>
      </c>
      <c r="Z63" s="61">
        <v>0</v>
      </c>
      <c r="AA63" s="61">
        <v>0</v>
      </c>
      <c r="AB63" s="61">
        <v>0</v>
      </c>
      <c r="AC63" s="61">
        <v>2</v>
      </c>
      <c r="AD63" s="61">
        <v>2</v>
      </c>
      <c r="AE63" s="61">
        <v>2</v>
      </c>
      <c r="AF63" s="61">
        <v>2</v>
      </c>
      <c r="AG63" s="61">
        <v>2</v>
      </c>
      <c r="AH63" s="151">
        <v>2</v>
      </c>
      <c r="AI63" s="136">
        <v>2</v>
      </c>
      <c r="AJ63" s="151">
        <v>2</v>
      </c>
      <c r="AK63" s="61">
        <v>2</v>
      </c>
      <c r="AL63" s="61">
        <v>2</v>
      </c>
      <c r="AM63" s="61">
        <v>2</v>
      </c>
      <c r="AN63" s="61">
        <v>2</v>
      </c>
      <c r="AO63" s="61">
        <v>2</v>
      </c>
      <c r="AP63" s="61">
        <v>2</v>
      </c>
      <c r="AQ63" s="61">
        <v>2</v>
      </c>
      <c r="AR63" s="155">
        <v>2</v>
      </c>
      <c r="AS63" s="70">
        <v>0</v>
      </c>
      <c r="AT63" s="70">
        <v>0</v>
      </c>
      <c r="AU63" s="178">
        <v>0</v>
      </c>
      <c r="AV63" s="158"/>
      <c r="AW63" s="44">
        <f t="shared" ref="AW63:AW64" si="43">SUM(X63:AV63)</f>
        <v>32</v>
      </c>
      <c r="AX63" s="110"/>
      <c r="AY63" s="92"/>
      <c r="AZ63" s="92"/>
      <c r="BA63" s="92"/>
      <c r="BB63" s="92"/>
      <c r="BC63" s="92"/>
      <c r="BD63" s="92"/>
      <c r="BE63" s="92"/>
      <c r="BF63" s="92"/>
      <c r="BG63" s="43">
        <v>0</v>
      </c>
    </row>
    <row r="64" spans="1:61" ht="21" customHeight="1" thickBot="1">
      <c r="A64" s="214"/>
      <c r="B64" s="188"/>
      <c r="C64" s="258"/>
      <c r="D64" s="26" t="s">
        <v>18</v>
      </c>
      <c r="E64" s="56">
        <v>0</v>
      </c>
      <c r="F64" s="56">
        <v>2</v>
      </c>
      <c r="G64" s="56">
        <v>0</v>
      </c>
      <c r="H64" s="56">
        <v>0</v>
      </c>
      <c r="I64" s="56">
        <v>2</v>
      </c>
      <c r="J64" s="56">
        <v>0</v>
      </c>
      <c r="K64" s="56">
        <v>0</v>
      </c>
      <c r="L64" s="56">
        <v>0</v>
      </c>
      <c r="M64" s="56">
        <v>0</v>
      </c>
      <c r="N64" s="56">
        <v>0</v>
      </c>
      <c r="O64" s="56">
        <v>2</v>
      </c>
      <c r="P64" s="56">
        <v>0</v>
      </c>
      <c r="Q64" s="56">
        <v>0</v>
      </c>
      <c r="R64" s="56">
        <v>0</v>
      </c>
      <c r="S64" s="56">
        <v>0</v>
      </c>
      <c r="T64" s="56">
        <v>0</v>
      </c>
      <c r="U64" s="76">
        <v>0</v>
      </c>
      <c r="V64" s="90">
        <f t="shared" si="42"/>
        <v>6</v>
      </c>
      <c r="W64" s="183">
        <v>0</v>
      </c>
      <c r="X64" s="61">
        <v>0</v>
      </c>
      <c r="Y64" s="61">
        <v>0</v>
      </c>
      <c r="Z64" s="61">
        <v>0</v>
      </c>
      <c r="AA64" s="61">
        <v>0</v>
      </c>
      <c r="AB64" s="61">
        <v>0</v>
      </c>
      <c r="AC64" s="61">
        <v>0</v>
      </c>
      <c r="AD64" s="61">
        <v>0</v>
      </c>
      <c r="AE64" s="61">
        <v>0</v>
      </c>
      <c r="AF64" s="61">
        <v>0</v>
      </c>
      <c r="AG64" s="61">
        <v>0</v>
      </c>
      <c r="AH64" s="151">
        <v>0</v>
      </c>
      <c r="AI64" s="136">
        <v>0</v>
      </c>
      <c r="AJ64" s="151">
        <v>0</v>
      </c>
      <c r="AK64" s="61">
        <v>0</v>
      </c>
      <c r="AL64" s="61">
        <v>0</v>
      </c>
      <c r="AM64" s="61">
        <v>0</v>
      </c>
      <c r="AN64" s="61">
        <v>0</v>
      </c>
      <c r="AO64" s="61">
        <v>0</v>
      </c>
      <c r="AP64" s="61">
        <v>0</v>
      </c>
      <c r="AQ64" s="61">
        <v>0</v>
      </c>
      <c r="AR64" s="155">
        <v>0</v>
      </c>
      <c r="AS64" s="70">
        <v>0</v>
      </c>
      <c r="AT64" s="70">
        <v>0</v>
      </c>
      <c r="AU64" s="178">
        <v>0</v>
      </c>
      <c r="AV64" s="158"/>
      <c r="AW64" s="44">
        <f t="shared" si="43"/>
        <v>0</v>
      </c>
      <c r="AX64" s="110"/>
      <c r="AY64" s="92"/>
      <c r="AZ64" s="92"/>
      <c r="BA64" s="92"/>
      <c r="BB64" s="92"/>
      <c r="BC64" s="92"/>
      <c r="BD64" s="92"/>
      <c r="BE64" s="92"/>
      <c r="BF64" s="92"/>
      <c r="BG64" s="43">
        <v>0</v>
      </c>
    </row>
    <row r="65" spans="1:59" ht="20.25" customHeight="1" thickBot="1">
      <c r="A65" s="214"/>
      <c r="B65" s="228" t="s">
        <v>92</v>
      </c>
      <c r="C65" s="257" t="s">
        <v>109</v>
      </c>
      <c r="D65" s="26" t="s">
        <v>17</v>
      </c>
      <c r="E65" s="56">
        <v>2</v>
      </c>
      <c r="F65" s="56">
        <v>2</v>
      </c>
      <c r="G65" s="56">
        <v>2</v>
      </c>
      <c r="H65" s="56">
        <v>2</v>
      </c>
      <c r="I65" s="56">
        <v>2</v>
      </c>
      <c r="J65" s="56">
        <v>2</v>
      </c>
      <c r="K65" s="56">
        <v>2</v>
      </c>
      <c r="L65" s="56">
        <v>2</v>
      </c>
      <c r="M65" s="56">
        <v>2</v>
      </c>
      <c r="N65" s="56">
        <v>2</v>
      </c>
      <c r="O65" s="56">
        <v>2</v>
      </c>
      <c r="P65" s="56">
        <v>2</v>
      </c>
      <c r="Q65" s="56">
        <v>2</v>
      </c>
      <c r="R65" s="56">
        <v>2</v>
      </c>
      <c r="S65" s="56">
        <v>2</v>
      </c>
      <c r="T65" s="56">
        <v>2</v>
      </c>
      <c r="U65" s="76">
        <v>0</v>
      </c>
      <c r="V65" s="90">
        <f t="shared" ref="V65:V66" si="44">SUM(E65:U65)</f>
        <v>32</v>
      </c>
      <c r="W65" s="183">
        <v>0</v>
      </c>
      <c r="X65" s="61">
        <v>0</v>
      </c>
      <c r="Y65" s="61">
        <v>2</v>
      </c>
      <c r="Z65" s="61">
        <v>0</v>
      </c>
      <c r="AA65" s="61">
        <v>2</v>
      </c>
      <c r="AB65" s="61">
        <v>2</v>
      </c>
      <c r="AC65" s="61">
        <v>2</v>
      </c>
      <c r="AD65" s="61">
        <v>2</v>
      </c>
      <c r="AE65" s="61">
        <v>2</v>
      </c>
      <c r="AF65" s="61">
        <v>2</v>
      </c>
      <c r="AG65" s="61">
        <v>2</v>
      </c>
      <c r="AH65" s="151">
        <v>2</v>
      </c>
      <c r="AI65" s="136">
        <v>2</v>
      </c>
      <c r="AJ65" s="151">
        <v>2</v>
      </c>
      <c r="AK65" s="61">
        <v>2</v>
      </c>
      <c r="AL65" s="61">
        <v>2</v>
      </c>
      <c r="AM65" s="61">
        <v>2</v>
      </c>
      <c r="AN65" s="61">
        <v>2</v>
      </c>
      <c r="AO65" s="61">
        <v>2</v>
      </c>
      <c r="AP65" s="61">
        <v>2</v>
      </c>
      <c r="AQ65" s="61">
        <v>2</v>
      </c>
      <c r="AR65" s="155">
        <v>2</v>
      </c>
      <c r="AS65" s="70">
        <v>0</v>
      </c>
      <c r="AT65" s="70">
        <v>0</v>
      </c>
      <c r="AU65" s="178">
        <v>0</v>
      </c>
      <c r="AV65" s="157">
        <v>0</v>
      </c>
      <c r="AW65" s="44">
        <f t="shared" ref="AW65:AW66" si="45">SUM(X65:AV65)</f>
        <v>38</v>
      </c>
      <c r="AX65" s="110"/>
      <c r="AY65" s="92"/>
      <c r="AZ65" s="92"/>
      <c r="BA65" s="92"/>
      <c r="BB65" s="92"/>
      <c r="BC65" s="92"/>
      <c r="BD65" s="92"/>
      <c r="BE65" s="92"/>
      <c r="BF65" s="92"/>
      <c r="BG65" s="43">
        <v>0</v>
      </c>
    </row>
    <row r="66" spans="1:59" ht="19.5" customHeight="1" thickBot="1">
      <c r="A66" s="214"/>
      <c r="B66" s="236"/>
      <c r="C66" s="267"/>
      <c r="D66" s="26" t="s">
        <v>18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56">
        <v>0</v>
      </c>
      <c r="O66" s="56">
        <v>0</v>
      </c>
      <c r="P66" s="56">
        <v>0</v>
      </c>
      <c r="Q66" s="56">
        <v>0</v>
      </c>
      <c r="R66" s="56">
        <v>0</v>
      </c>
      <c r="S66" s="56">
        <v>0</v>
      </c>
      <c r="T66" s="56">
        <v>2</v>
      </c>
      <c r="U66" s="76">
        <v>0</v>
      </c>
      <c r="V66" s="90">
        <f t="shared" si="44"/>
        <v>2</v>
      </c>
      <c r="W66" s="183">
        <v>0</v>
      </c>
      <c r="X66" s="61">
        <v>0</v>
      </c>
      <c r="Y66" s="61">
        <v>0</v>
      </c>
      <c r="Z66" s="61">
        <v>0</v>
      </c>
      <c r="AA66" s="61">
        <v>0</v>
      </c>
      <c r="AB66" s="61">
        <v>0</v>
      </c>
      <c r="AC66" s="61">
        <v>0</v>
      </c>
      <c r="AD66" s="61">
        <v>0</v>
      </c>
      <c r="AE66" s="61">
        <v>0</v>
      </c>
      <c r="AF66" s="61">
        <v>0</v>
      </c>
      <c r="AG66" s="61">
        <v>0</v>
      </c>
      <c r="AH66" s="151">
        <v>0</v>
      </c>
      <c r="AI66" s="136">
        <v>0</v>
      </c>
      <c r="AJ66" s="151">
        <v>0</v>
      </c>
      <c r="AK66" s="61">
        <v>0</v>
      </c>
      <c r="AL66" s="61">
        <v>0</v>
      </c>
      <c r="AM66" s="61">
        <v>0</v>
      </c>
      <c r="AN66" s="61">
        <v>0</v>
      </c>
      <c r="AO66" s="61">
        <v>0</v>
      </c>
      <c r="AP66" s="61">
        <v>0</v>
      </c>
      <c r="AQ66" s="61">
        <v>0</v>
      </c>
      <c r="AR66" s="155">
        <v>0</v>
      </c>
      <c r="AS66" s="70">
        <v>0</v>
      </c>
      <c r="AT66" s="70">
        <v>0</v>
      </c>
      <c r="AU66" s="178">
        <v>0</v>
      </c>
      <c r="AV66" s="157">
        <v>0</v>
      </c>
      <c r="AW66" s="44">
        <f t="shared" si="45"/>
        <v>0</v>
      </c>
      <c r="AX66" s="110"/>
      <c r="AY66" s="92"/>
      <c r="AZ66" s="92"/>
      <c r="BA66" s="92"/>
      <c r="BB66" s="92"/>
      <c r="BC66" s="92"/>
      <c r="BD66" s="92"/>
      <c r="BE66" s="92"/>
      <c r="BF66" s="92"/>
      <c r="BG66" s="43">
        <v>0</v>
      </c>
    </row>
    <row r="67" spans="1:59" ht="27.75" customHeight="1" thickBot="1">
      <c r="A67" s="214"/>
      <c r="B67" s="228" t="s">
        <v>99</v>
      </c>
      <c r="C67" s="257" t="s">
        <v>102</v>
      </c>
      <c r="D67" s="26"/>
      <c r="E67" s="56">
        <v>8</v>
      </c>
      <c r="F67" s="56">
        <v>4</v>
      </c>
      <c r="G67" s="56">
        <v>6</v>
      </c>
      <c r="H67" s="56">
        <v>5</v>
      </c>
      <c r="I67" s="56">
        <v>9</v>
      </c>
      <c r="J67" s="56">
        <v>2</v>
      </c>
      <c r="K67" s="56">
        <v>6</v>
      </c>
      <c r="L67" s="56">
        <v>5</v>
      </c>
      <c r="M67" s="56">
        <v>4</v>
      </c>
      <c r="N67" s="56">
        <v>4</v>
      </c>
      <c r="O67" s="56">
        <v>6</v>
      </c>
      <c r="P67" s="56">
        <v>2</v>
      </c>
      <c r="Q67" s="56">
        <v>5</v>
      </c>
      <c r="R67" s="56">
        <v>2</v>
      </c>
      <c r="S67" s="56">
        <v>5</v>
      </c>
      <c r="T67" s="56">
        <v>1</v>
      </c>
      <c r="U67" s="76">
        <v>0</v>
      </c>
      <c r="V67" s="90">
        <f t="shared" ref="V67:V68" si="46">SUM(E67:U67)</f>
        <v>74</v>
      </c>
      <c r="W67" s="183">
        <v>0</v>
      </c>
      <c r="X67" s="61">
        <v>0</v>
      </c>
      <c r="Y67" s="61">
        <v>0</v>
      </c>
      <c r="Z67" s="61">
        <v>0</v>
      </c>
      <c r="AA67" s="61">
        <v>0</v>
      </c>
      <c r="AB67" s="61">
        <v>0</v>
      </c>
      <c r="AC67" s="61">
        <v>0</v>
      </c>
      <c r="AD67" s="61">
        <v>0</v>
      </c>
      <c r="AE67" s="61">
        <v>0</v>
      </c>
      <c r="AF67" s="61">
        <v>0</v>
      </c>
      <c r="AG67" s="61">
        <v>0</v>
      </c>
      <c r="AH67" s="151">
        <v>0</v>
      </c>
      <c r="AI67" s="136">
        <v>0</v>
      </c>
      <c r="AJ67" s="151">
        <v>0</v>
      </c>
      <c r="AK67" s="61">
        <v>0</v>
      </c>
      <c r="AL67" s="61">
        <v>0</v>
      </c>
      <c r="AM67" s="61">
        <v>0</v>
      </c>
      <c r="AN67" s="61">
        <v>0</v>
      </c>
      <c r="AO67" s="61">
        <v>0</v>
      </c>
      <c r="AP67" s="61">
        <v>0</v>
      </c>
      <c r="AQ67" s="61">
        <v>0</v>
      </c>
      <c r="AR67" s="155">
        <v>0</v>
      </c>
      <c r="AS67" s="70">
        <v>0</v>
      </c>
      <c r="AT67" s="70">
        <v>0</v>
      </c>
      <c r="AU67" s="178">
        <v>0</v>
      </c>
      <c r="AV67" s="157">
        <v>0</v>
      </c>
      <c r="AW67" s="44">
        <f t="shared" ref="AW67:AW68" si="47">SUM(X67:AV67)</f>
        <v>0</v>
      </c>
      <c r="AX67" s="110"/>
      <c r="AY67" s="92"/>
      <c r="AZ67" s="92"/>
      <c r="BA67" s="92"/>
      <c r="BB67" s="92"/>
      <c r="BC67" s="92"/>
      <c r="BD67" s="92"/>
      <c r="BE67" s="92"/>
      <c r="BF67" s="92"/>
      <c r="BG67" s="43">
        <v>0</v>
      </c>
    </row>
    <row r="68" spans="1:59" ht="27" customHeight="1" thickBot="1">
      <c r="A68" s="214"/>
      <c r="B68" s="188"/>
      <c r="C68" s="258"/>
      <c r="D68" s="26"/>
      <c r="E68" s="56">
        <v>0</v>
      </c>
      <c r="F68" s="56">
        <v>0</v>
      </c>
      <c r="G68" s="56">
        <v>0</v>
      </c>
      <c r="H68" s="56">
        <v>0</v>
      </c>
      <c r="I68" s="56">
        <v>0</v>
      </c>
      <c r="J68" s="56">
        <v>0</v>
      </c>
      <c r="K68" s="56">
        <v>0</v>
      </c>
      <c r="L68" s="56">
        <v>0</v>
      </c>
      <c r="M68" s="56">
        <v>0</v>
      </c>
      <c r="N68" s="56">
        <v>0</v>
      </c>
      <c r="O68" s="56">
        <v>0</v>
      </c>
      <c r="P68" s="56">
        <v>0</v>
      </c>
      <c r="Q68" s="56">
        <v>0</v>
      </c>
      <c r="R68" s="56">
        <v>0</v>
      </c>
      <c r="S68" s="56">
        <v>0</v>
      </c>
      <c r="T68" s="56">
        <v>0</v>
      </c>
      <c r="U68" s="76">
        <v>0</v>
      </c>
      <c r="V68" s="90">
        <f t="shared" si="46"/>
        <v>0</v>
      </c>
      <c r="W68" s="183">
        <v>0</v>
      </c>
      <c r="X68" s="61">
        <v>0</v>
      </c>
      <c r="Y68" s="61">
        <v>0</v>
      </c>
      <c r="Z68" s="61">
        <v>0</v>
      </c>
      <c r="AA68" s="61">
        <v>0</v>
      </c>
      <c r="AB68" s="61">
        <v>0</v>
      </c>
      <c r="AC68" s="61">
        <v>0</v>
      </c>
      <c r="AD68" s="61">
        <v>0</v>
      </c>
      <c r="AE68" s="61">
        <v>0</v>
      </c>
      <c r="AF68" s="61">
        <v>0</v>
      </c>
      <c r="AG68" s="61">
        <v>0</v>
      </c>
      <c r="AH68" s="151">
        <v>0</v>
      </c>
      <c r="AI68" s="136">
        <v>0</v>
      </c>
      <c r="AJ68" s="151">
        <v>0</v>
      </c>
      <c r="AK68" s="61">
        <v>0</v>
      </c>
      <c r="AL68" s="61">
        <v>0</v>
      </c>
      <c r="AM68" s="61">
        <v>0</v>
      </c>
      <c r="AN68" s="61">
        <v>0</v>
      </c>
      <c r="AO68" s="61">
        <v>0</v>
      </c>
      <c r="AP68" s="61">
        <v>0</v>
      </c>
      <c r="AQ68" s="61">
        <v>0</v>
      </c>
      <c r="AR68" s="155">
        <v>0</v>
      </c>
      <c r="AS68" s="70">
        <v>0</v>
      </c>
      <c r="AT68" s="70">
        <v>0</v>
      </c>
      <c r="AU68" s="178">
        <v>0</v>
      </c>
      <c r="AV68" s="157">
        <v>0</v>
      </c>
      <c r="AW68" s="44">
        <f t="shared" si="47"/>
        <v>0</v>
      </c>
      <c r="AX68" s="110"/>
      <c r="AY68" s="92"/>
      <c r="AZ68" s="92"/>
      <c r="BA68" s="92"/>
      <c r="BB68" s="92"/>
      <c r="BC68" s="92"/>
      <c r="BD68" s="92"/>
      <c r="BE68" s="92"/>
      <c r="BF68" s="92"/>
      <c r="BG68" s="43">
        <v>0</v>
      </c>
    </row>
    <row r="69" spans="1:59" ht="18" hidden="1" customHeight="1" thickBot="1">
      <c r="A69" s="214"/>
      <c r="B69" s="228"/>
      <c r="C69" s="259"/>
      <c r="D69" s="26" t="s">
        <v>17</v>
      </c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76"/>
      <c r="V69" s="90">
        <f t="shared" si="39"/>
        <v>0</v>
      </c>
      <c r="W69" s="183"/>
      <c r="X69" s="61"/>
      <c r="Y69" s="61"/>
      <c r="Z69" s="61"/>
      <c r="AA69" s="61"/>
      <c r="AB69" s="61"/>
      <c r="AC69" s="61"/>
      <c r="AD69" s="61"/>
      <c r="AE69" s="61"/>
      <c r="AF69" s="61"/>
      <c r="AG69" s="61"/>
      <c r="AH69" s="136"/>
      <c r="AI69" s="143"/>
      <c r="AJ69" s="61"/>
      <c r="AK69" s="61"/>
      <c r="AL69" s="61"/>
      <c r="AM69" s="61"/>
      <c r="AN69" s="61"/>
      <c r="AO69" s="61"/>
      <c r="AP69" s="61"/>
      <c r="AQ69" s="61"/>
      <c r="AR69" s="61"/>
      <c r="AS69" s="70"/>
      <c r="AT69" s="70"/>
      <c r="AU69" s="70"/>
      <c r="AV69" s="112"/>
      <c r="AW69" s="44">
        <f t="shared" ref="AW69:AW78" si="48">SUM(V69:AU69)</f>
        <v>0</v>
      </c>
      <c r="AX69" s="110">
        <f t="shared" ref="AX69:AX78" si="49">SUM(X69:AW69)</f>
        <v>0</v>
      </c>
      <c r="AY69" s="92"/>
      <c r="AZ69" s="92"/>
      <c r="BA69" s="92"/>
      <c r="BB69" s="92"/>
      <c r="BC69" s="92"/>
      <c r="BD69" s="92"/>
      <c r="BE69" s="92"/>
      <c r="BF69" s="92"/>
      <c r="BG69" s="43">
        <f t="shared" ref="BG69:BG88" si="50">V69+AW69</f>
        <v>0</v>
      </c>
    </row>
    <row r="70" spans="1:59" ht="18" hidden="1" customHeight="1" thickBot="1">
      <c r="A70" s="214"/>
      <c r="B70" s="236"/>
      <c r="C70" s="268"/>
      <c r="D70" s="26" t="s">
        <v>18</v>
      </c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76"/>
      <c r="V70" s="90">
        <f t="shared" si="39"/>
        <v>0</v>
      </c>
      <c r="W70" s="183"/>
      <c r="X70" s="61"/>
      <c r="Y70" s="61"/>
      <c r="Z70" s="61"/>
      <c r="AA70" s="61"/>
      <c r="AB70" s="61"/>
      <c r="AC70" s="61"/>
      <c r="AD70" s="61"/>
      <c r="AE70" s="61"/>
      <c r="AF70" s="61"/>
      <c r="AG70" s="61"/>
      <c r="AH70" s="136"/>
      <c r="AI70" s="143"/>
      <c r="AJ70" s="61"/>
      <c r="AK70" s="61"/>
      <c r="AL70" s="61"/>
      <c r="AM70" s="61"/>
      <c r="AN70" s="61"/>
      <c r="AO70" s="61"/>
      <c r="AP70" s="61"/>
      <c r="AQ70" s="61"/>
      <c r="AR70" s="61"/>
      <c r="AS70" s="70"/>
      <c r="AT70" s="70"/>
      <c r="AU70" s="70"/>
      <c r="AV70" s="112"/>
      <c r="AW70" s="44">
        <f t="shared" si="48"/>
        <v>0</v>
      </c>
      <c r="AX70" s="110">
        <f t="shared" si="49"/>
        <v>0</v>
      </c>
      <c r="AY70" s="92"/>
      <c r="AZ70" s="92"/>
      <c r="BA70" s="92"/>
      <c r="BB70" s="92"/>
      <c r="BC70" s="92"/>
      <c r="BD70" s="92"/>
      <c r="BE70" s="92"/>
      <c r="BF70" s="92"/>
      <c r="BG70" s="43">
        <f t="shared" si="50"/>
        <v>0</v>
      </c>
    </row>
    <row r="71" spans="1:59" ht="18" hidden="1" customHeight="1" thickBot="1">
      <c r="A71" s="214"/>
      <c r="B71" s="228"/>
      <c r="C71" s="259"/>
      <c r="D71" s="26" t="s">
        <v>17</v>
      </c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76"/>
      <c r="V71" s="90">
        <f t="shared" si="39"/>
        <v>0</v>
      </c>
      <c r="W71" s="183"/>
      <c r="X71" s="61"/>
      <c r="Y71" s="61"/>
      <c r="Z71" s="61"/>
      <c r="AA71" s="61"/>
      <c r="AB71" s="61"/>
      <c r="AC71" s="61"/>
      <c r="AD71" s="61"/>
      <c r="AE71" s="61"/>
      <c r="AF71" s="61"/>
      <c r="AG71" s="61"/>
      <c r="AH71" s="136"/>
      <c r="AI71" s="143"/>
      <c r="AJ71" s="61"/>
      <c r="AK71" s="61"/>
      <c r="AL71" s="61"/>
      <c r="AM71" s="61"/>
      <c r="AN71" s="61"/>
      <c r="AO71" s="61"/>
      <c r="AP71" s="61"/>
      <c r="AQ71" s="61"/>
      <c r="AR71" s="61"/>
      <c r="AS71" s="70"/>
      <c r="AT71" s="70"/>
      <c r="AU71" s="70"/>
      <c r="AV71" s="112"/>
      <c r="AW71" s="44">
        <f t="shared" si="48"/>
        <v>0</v>
      </c>
      <c r="AX71" s="110">
        <f t="shared" si="49"/>
        <v>0</v>
      </c>
      <c r="AY71" s="92"/>
      <c r="AZ71" s="92"/>
      <c r="BA71" s="92"/>
      <c r="BB71" s="92"/>
      <c r="BC71" s="92"/>
      <c r="BD71" s="92"/>
      <c r="BE71" s="92"/>
      <c r="BF71" s="92"/>
      <c r="BG71" s="43">
        <f t="shared" si="50"/>
        <v>0</v>
      </c>
    </row>
    <row r="72" spans="1:59" ht="18" hidden="1" customHeight="1" thickBot="1">
      <c r="A72" s="214"/>
      <c r="B72" s="236"/>
      <c r="C72" s="268"/>
      <c r="D72" s="26" t="s">
        <v>18</v>
      </c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76"/>
      <c r="V72" s="90">
        <f t="shared" si="39"/>
        <v>0</v>
      </c>
      <c r="W72" s="183"/>
      <c r="X72" s="61"/>
      <c r="Y72" s="61"/>
      <c r="Z72" s="61"/>
      <c r="AA72" s="61"/>
      <c r="AB72" s="61"/>
      <c r="AC72" s="61"/>
      <c r="AD72" s="61"/>
      <c r="AE72" s="61"/>
      <c r="AF72" s="61"/>
      <c r="AG72" s="61"/>
      <c r="AH72" s="136"/>
      <c r="AI72" s="143"/>
      <c r="AJ72" s="61"/>
      <c r="AK72" s="61"/>
      <c r="AL72" s="61"/>
      <c r="AM72" s="61"/>
      <c r="AN72" s="61"/>
      <c r="AO72" s="61"/>
      <c r="AP72" s="61"/>
      <c r="AQ72" s="61"/>
      <c r="AR72" s="61"/>
      <c r="AS72" s="70"/>
      <c r="AT72" s="70"/>
      <c r="AU72" s="70"/>
      <c r="AV72" s="112"/>
      <c r="AW72" s="44">
        <f t="shared" si="48"/>
        <v>0</v>
      </c>
      <c r="AX72" s="110">
        <f t="shared" si="49"/>
        <v>0</v>
      </c>
      <c r="AY72" s="92"/>
      <c r="AZ72" s="92"/>
      <c r="BA72" s="92"/>
      <c r="BB72" s="92"/>
      <c r="BC72" s="92"/>
      <c r="BD72" s="92"/>
      <c r="BE72" s="92"/>
      <c r="BF72" s="92"/>
      <c r="BG72" s="43">
        <f t="shared" si="50"/>
        <v>0</v>
      </c>
    </row>
    <row r="73" spans="1:59" ht="18" hidden="1" customHeight="1" thickBot="1">
      <c r="A73" s="214"/>
      <c r="B73" s="228"/>
      <c r="C73" s="259"/>
      <c r="D73" s="26" t="s">
        <v>17</v>
      </c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76"/>
      <c r="V73" s="90">
        <f t="shared" si="39"/>
        <v>0</v>
      </c>
      <c r="W73" s="183"/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136"/>
      <c r="AI73" s="143"/>
      <c r="AJ73" s="61"/>
      <c r="AK73" s="61"/>
      <c r="AL73" s="61"/>
      <c r="AM73" s="61"/>
      <c r="AN73" s="61"/>
      <c r="AO73" s="61"/>
      <c r="AP73" s="61"/>
      <c r="AQ73" s="61"/>
      <c r="AR73" s="61"/>
      <c r="AS73" s="70"/>
      <c r="AT73" s="70"/>
      <c r="AU73" s="70"/>
      <c r="AV73" s="112"/>
      <c r="AW73" s="44">
        <f t="shared" si="48"/>
        <v>0</v>
      </c>
      <c r="AX73" s="110">
        <f t="shared" si="49"/>
        <v>0</v>
      </c>
      <c r="AY73" s="92"/>
      <c r="AZ73" s="92"/>
      <c r="BA73" s="92"/>
      <c r="BB73" s="92"/>
      <c r="BC73" s="92"/>
      <c r="BD73" s="92"/>
      <c r="BE73" s="92"/>
      <c r="BF73" s="92"/>
      <c r="BG73" s="43">
        <f t="shared" si="50"/>
        <v>0</v>
      </c>
    </row>
    <row r="74" spans="1:59" ht="18" hidden="1" customHeight="1" thickBot="1">
      <c r="A74" s="214"/>
      <c r="B74" s="236"/>
      <c r="C74" s="268"/>
      <c r="D74" s="26" t="s">
        <v>18</v>
      </c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76"/>
      <c r="V74" s="90">
        <f t="shared" si="39"/>
        <v>0</v>
      </c>
      <c r="W74" s="183"/>
      <c r="X74" s="61"/>
      <c r="Y74" s="61"/>
      <c r="Z74" s="61"/>
      <c r="AA74" s="61"/>
      <c r="AB74" s="61"/>
      <c r="AC74" s="61"/>
      <c r="AD74" s="61"/>
      <c r="AE74" s="61"/>
      <c r="AF74" s="61"/>
      <c r="AG74" s="61"/>
      <c r="AH74" s="136"/>
      <c r="AI74" s="143"/>
      <c r="AJ74" s="61"/>
      <c r="AK74" s="61"/>
      <c r="AL74" s="61"/>
      <c r="AM74" s="61"/>
      <c r="AN74" s="61"/>
      <c r="AO74" s="61"/>
      <c r="AP74" s="61"/>
      <c r="AQ74" s="61"/>
      <c r="AR74" s="61"/>
      <c r="AS74" s="70"/>
      <c r="AT74" s="70"/>
      <c r="AU74" s="70"/>
      <c r="AV74" s="112"/>
      <c r="AW74" s="44">
        <f t="shared" si="48"/>
        <v>0</v>
      </c>
      <c r="AX74" s="110">
        <f t="shared" si="49"/>
        <v>0</v>
      </c>
      <c r="AY74" s="92"/>
      <c r="AZ74" s="92"/>
      <c r="BA74" s="92"/>
      <c r="BB74" s="92"/>
      <c r="BC74" s="92"/>
      <c r="BD74" s="92"/>
      <c r="BE74" s="92"/>
      <c r="BF74" s="92"/>
      <c r="BG74" s="43">
        <f t="shared" si="50"/>
        <v>0</v>
      </c>
    </row>
    <row r="75" spans="1:59" ht="18" hidden="1" customHeight="1" thickBot="1">
      <c r="A75" s="214"/>
      <c r="B75" s="228"/>
      <c r="C75" s="259"/>
      <c r="D75" s="26" t="s">
        <v>17</v>
      </c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76"/>
      <c r="V75" s="90">
        <f t="shared" si="39"/>
        <v>0</v>
      </c>
      <c r="W75" s="183"/>
      <c r="X75" s="61"/>
      <c r="Y75" s="61"/>
      <c r="Z75" s="61"/>
      <c r="AA75" s="61"/>
      <c r="AB75" s="61"/>
      <c r="AC75" s="61"/>
      <c r="AD75" s="61"/>
      <c r="AE75" s="61"/>
      <c r="AF75" s="61"/>
      <c r="AG75" s="61"/>
      <c r="AH75" s="136"/>
      <c r="AI75" s="143"/>
      <c r="AJ75" s="61"/>
      <c r="AK75" s="61"/>
      <c r="AL75" s="61"/>
      <c r="AM75" s="61"/>
      <c r="AN75" s="61"/>
      <c r="AO75" s="61"/>
      <c r="AP75" s="61"/>
      <c r="AQ75" s="61"/>
      <c r="AR75" s="61"/>
      <c r="AS75" s="70"/>
      <c r="AT75" s="70"/>
      <c r="AU75" s="70"/>
      <c r="AV75" s="112"/>
      <c r="AW75" s="44">
        <f t="shared" si="48"/>
        <v>0</v>
      </c>
      <c r="AX75" s="110">
        <f t="shared" si="49"/>
        <v>0</v>
      </c>
      <c r="AY75" s="92"/>
      <c r="AZ75" s="92"/>
      <c r="BA75" s="92"/>
      <c r="BB75" s="92"/>
      <c r="BC75" s="92"/>
      <c r="BD75" s="92"/>
      <c r="BE75" s="92"/>
      <c r="BF75" s="92"/>
      <c r="BG75" s="43">
        <f t="shared" si="50"/>
        <v>0</v>
      </c>
    </row>
    <row r="76" spans="1:59" ht="18" hidden="1" customHeight="1" thickBot="1">
      <c r="A76" s="214"/>
      <c r="B76" s="236"/>
      <c r="C76" s="268"/>
      <c r="D76" s="26" t="s">
        <v>18</v>
      </c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76"/>
      <c r="V76" s="90">
        <f t="shared" si="39"/>
        <v>0</v>
      </c>
      <c r="W76" s="183"/>
      <c r="X76" s="61"/>
      <c r="Y76" s="61"/>
      <c r="Z76" s="61"/>
      <c r="AA76" s="61"/>
      <c r="AB76" s="61"/>
      <c r="AC76" s="61"/>
      <c r="AD76" s="61"/>
      <c r="AE76" s="61"/>
      <c r="AF76" s="61"/>
      <c r="AG76" s="61"/>
      <c r="AH76" s="136"/>
      <c r="AI76" s="143"/>
      <c r="AJ76" s="61"/>
      <c r="AK76" s="61"/>
      <c r="AL76" s="61"/>
      <c r="AM76" s="61"/>
      <c r="AN76" s="61"/>
      <c r="AO76" s="61"/>
      <c r="AP76" s="61"/>
      <c r="AQ76" s="61"/>
      <c r="AR76" s="61"/>
      <c r="AS76" s="70"/>
      <c r="AT76" s="70"/>
      <c r="AU76" s="70"/>
      <c r="AV76" s="112"/>
      <c r="AW76" s="44">
        <f t="shared" si="48"/>
        <v>0</v>
      </c>
      <c r="AX76" s="110">
        <f t="shared" si="49"/>
        <v>0</v>
      </c>
      <c r="AY76" s="92"/>
      <c r="AZ76" s="92"/>
      <c r="BA76" s="92"/>
      <c r="BB76" s="92"/>
      <c r="BC76" s="92"/>
      <c r="BD76" s="92"/>
      <c r="BE76" s="92"/>
      <c r="BF76" s="92"/>
      <c r="BG76" s="43">
        <f t="shared" si="50"/>
        <v>0</v>
      </c>
    </row>
    <row r="77" spans="1:59" ht="18" hidden="1" customHeight="1" thickBot="1">
      <c r="A77" s="214"/>
      <c r="B77" s="228"/>
      <c r="C77" s="259"/>
      <c r="D77" s="26" t="s">
        <v>17</v>
      </c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76"/>
      <c r="V77" s="90">
        <f t="shared" si="39"/>
        <v>0</v>
      </c>
      <c r="W77" s="183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136"/>
      <c r="AI77" s="143"/>
      <c r="AJ77" s="61"/>
      <c r="AK77" s="61"/>
      <c r="AL77" s="61"/>
      <c r="AM77" s="61"/>
      <c r="AN77" s="61"/>
      <c r="AO77" s="61"/>
      <c r="AP77" s="61"/>
      <c r="AQ77" s="61"/>
      <c r="AR77" s="61"/>
      <c r="AS77" s="70"/>
      <c r="AT77" s="70"/>
      <c r="AU77" s="70"/>
      <c r="AV77" s="112"/>
      <c r="AW77" s="44">
        <f t="shared" si="48"/>
        <v>0</v>
      </c>
      <c r="AX77" s="110">
        <f t="shared" si="49"/>
        <v>0</v>
      </c>
      <c r="AY77" s="92"/>
      <c r="AZ77" s="92"/>
      <c r="BA77" s="92"/>
      <c r="BB77" s="92"/>
      <c r="BC77" s="92"/>
      <c r="BD77" s="92"/>
      <c r="BE77" s="92"/>
      <c r="BF77" s="92"/>
      <c r="BG77" s="43">
        <f t="shared" si="50"/>
        <v>0</v>
      </c>
    </row>
    <row r="78" spans="1:59" ht="3.75" hidden="1" customHeight="1" thickBot="1">
      <c r="A78" s="214"/>
      <c r="B78" s="236"/>
      <c r="C78" s="268"/>
      <c r="D78" s="26" t="s">
        <v>18</v>
      </c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76"/>
      <c r="V78" s="90">
        <f t="shared" si="39"/>
        <v>0</v>
      </c>
      <c r="W78" s="183"/>
      <c r="X78" s="61"/>
      <c r="Y78" s="61"/>
      <c r="Z78" s="61"/>
      <c r="AA78" s="61"/>
      <c r="AB78" s="61"/>
      <c r="AC78" s="61"/>
      <c r="AD78" s="61"/>
      <c r="AE78" s="61"/>
      <c r="AF78" s="61"/>
      <c r="AG78" s="61"/>
      <c r="AH78" s="136"/>
      <c r="AI78" s="143"/>
      <c r="AJ78" s="61"/>
      <c r="AK78" s="61"/>
      <c r="AL78" s="61"/>
      <c r="AM78" s="61"/>
      <c r="AN78" s="61"/>
      <c r="AO78" s="61"/>
      <c r="AP78" s="61"/>
      <c r="AQ78" s="61"/>
      <c r="AR78" s="61"/>
      <c r="AS78" s="70"/>
      <c r="AT78" s="70"/>
      <c r="AU78" s="70"/>
      <c r="AV78" s="112"/>
      <c r="AW78" s="44">
        <f t="shared" si="48"/>
        <v>0</v>
      </c>
      <c r="AX78" s="110">
        <f t="shared" si="49"/>
        <v>0</v>
      </c>
      <c r="AY78" s="92"/>
      <c r="AZ78" s="92"/>
      <c r="BA78" s="92"/>
      <c r="BB78" s="92"/>
      <c r="BC78" s="92"/>
      <c r="BD78" s="92"/>
      <c r="BE78" s="92"/>
      <c r="BF78" s="92"/>
      <c r="BG78" s="43">
        <f t="shared" si="50"/>
        <v>0</v>
      </c>
    </row>
    <row r="79" spans="1:59" ht="27.75" customHeight="1" thickBot="1">
      <c r="A79" s="214"/>
      <c r="B79" s="269" t="s">
        <v>148</v>
      </c>
      <c r="C79" s="270" t="s">
        <v>131</v>
      </c>
      <c r="D79" s="26" t="s">
        <v>17</v>
      </c>
      <c r="E79" s="56">
        <v>0</v>
      </c>
      <c r="F79" s="56">
        <v>0</v>
      </c>
      <c r="G79" s="56">
        <v>0</v>
      </c>
      <c r="H79" s="56">
        <v>0</v>
      </c>
      <c r="I79" s="56">
        <v>0</v>
      </c>
      <c r="J79" s="56">
        <v>0</v>
      </c>
      <c r="K79" s="56">
        <v>0</v>
      </c>
      <c r="L79" s="56">
        <v>0</v>
      </c>
      <c r="M79" s="56">
        <v>0</v>
      </c>
      <c r="N79" s="56">
        <v>0</v>
      </c>
      <c r="O79" s="56">
        <v>0</v>
      </c>
      <c r="P79" s="56">
        <v>0</v>
      </c>
      <c r="Q79" s="56">
        <v>0</v>
      </c>
      <c r="R79" s="56">
        <v>0</v>
      </c>
      <c r="S79" s="56">
        <v>0</v>
      </c>
      <c r="T79" s="56">
        <v>0</v>
      </c>
      <c r="U79" s="76">
        <v>0</v>
      </c>
      <c r="V79" s="90">
        <f t="shared" si="39"/>
        <v>0</v>
      </c>
      <c r="W79" s="183">
        <v>0</v>
      </c>
      <c r="X79" s="61">
        <v>4</v>
      </c>
      <c r="Y79" s="61">
        <v>4</v>
      </c>
      <c r="Z79" s="61">
        <v>4</v>
      </c>
      <c r="AA79" s="61">
        <v>4</v>
      </c>
      <c r="AB79" s="61">
        <v>4</v>
      </c>
      <c r="AC79" s="61">
        <v>4</v>
      </c>
      <c r="AD79" s="61">
        <v>4</v>
      </c>
      <c r="AE79" s="61">
        <v>4</v>
      </c>
      <c r="AF79" s="61">
        <v>2</v>
      </c>
      <c r="AG79" s="61">
        <v>4</v>
      </c>
      <c r="AH79" s="151">
        <v>4</v>
      </c>
      <c r="AI79" s="136">
        <v>4</v>
      </c>
      <c r="AJ79" s="151">
        <v>4</v>
      </c>
      <c r="AK79" s="61">
        <v>4</v>
      </c>
      <c r="AL79" s="61">
        <v>4</v>
      </c>
      <c r="AM79" s="61">
        <v>4</v>
      </c>
      <c r="AN79" s="61">
        <v>2</v>
      </c>
      <c r="AO79" s="61">
        <v>4</v>
      </c>
      <c r="AP79" s="61">
        <v>4</v>
      </c>
      <c r="AQ79" s="61">
        <v>4</v>
      </c>
      <c r="AR79" s="155">
        <v>8</v>
      </c>
      <c r="AS79" s="70">
        <v>0</v>
      </c>
      <c r="AT79" s="70">
        <v>0</v>
      </c>
      <c r="AU79" s="178">
        <v>0</v>
      </c>
      <c r="AV79" s="157">
        <v>0</v>
      </c>
      <c r="AW79" s="44">
        <f t="shared" ref="AW79:AW80" si="51">SUM(X79:AV79)</f>
        <v>84</v>
      </c>
      <c r="AX79" s="110"/>
      <c r="AY79" s="92"/>
      <c r="AZ79" s="92"/>
      <c r="BA79" s="92"/>
      <c r="BB79" s="92"/>
      <c r="BC79" s="92"/>
      <c r="BD79" s="92"/>
      <c r="BE79" s="92"/>
      <c r="BF79" s="92"/>
      <c r="BG79" s="43">
        <v>0</v>
      </c>
    </row>
    <row r="80" spans="1:59" ht="31.5" customHeight="1" thickBot="1">
      <c r="A80" s="214"/>
      <c r="B80" s="260"/>
      <c r="C80" s="271"/>
      <c r="D80" s="26" t="s">
        <v>18</v>
      </c>
      <c r="E80" s="56">
        <v>0</v>
      </c>
      <c r="F80" s="56">
        <v>0</v>
      </c>
      <c r="G80" s="56">
        <v>0</v>
      </c>
      <c r="H80" s="56">
        <v>0</v>
      </c>
      <c r="I80" s="56">
        <v>0</v>
      </c>
      <c r="J80" s="56">
        <v>0</v>
      </c>
      <c r="K80" s="56">
        <v>0</v>
      </c>
      <c r="L80" s="56">
        <v>0</v>
      </c>
      <c r="M80" s="56">
        <v>0</v>
      </c>
      <c r="N80" s="56">
        <v>0</v>
      </c>
      <c r="O80" s="56">
        <v>0</v>
      </c>
      <c r="P80" s="56">
        <v>0</v>
      </c>
      <c r="Q80" s="56">
        <v>0</v>
      </c>
      <c r="R80" s="56">
        <v>0</v>
      </c>
      <c r="S80" s="56">
        <v>0</v>
      </c>
      <c r="T80" s="56">
        <v>0</v>
      </c>
      <c r="U80" s="76">
        <v>0</v>
      </c>
      <c r="V80" s="90">
        <f t="shared" si="39"/>
        <v>0</v>
      </c>
      <c r="W80" s="183">
        <v>0</v>
      </c>
      <c r="X80" s="61">
        <v>0</v>
      </c>
      <c r="Y80" s="61">
        <v>0</v>
      </c>
      <c r="Z80" s="61">
        <v>0</v>
      </c>
      <c r="AA80" s="61">
        <v>0</v>
      </c>
      <c r="AB80" s="61">
        <v>0</v>
      </c>
      <c r="AC80" s="61">
        <v>0</v>
      </c>
      <c r="AD80" s="61">
        <v>0</v>
      </c>
      <c r="AE80" s="61">
        <v>0</v>
      </c>
      <c r="AF80" s="61">
        <v>0</v>
      </c>
      <c r="AG80" s="61">
        <v>0</v>
      </c>
      <c r="AH80" s="151">
        <v>0</v>
      </c>
      <c r="AI80" s="136">
        <v>0</v>
      </c>
      <c r="AJ80" s="151">
        <v>0</v>
      </c>
      <c r="AK80" s="61">
        <v>0</v>
      </c>
      <c r="AL80" s="61">
        <v>0</v>
      </c>
      <c r="AM80" s="61">
        <v>0</v>
      </c>
      <c r="AN80" s="61">
        <v>0</v>
      </c>
      <c r="AO80" s="61">
        <v>0</v>
      </c>
      <c r="AP80" s="61">
        <v>0</v>
      </c>
      <c r="AQ80" s="61">
        <v>0</v>
      </c>
      <c r="AR80" s="155">
        <v>0</v>
      </c>
      <c r="AS80" s="70">
        <v>0</v>
      </c>
      <c r="AT80" s="70">
        <v>0</v>
      </c>
      <c r="AU80" s="178">
        <v>0</v>
      </c>
      <c r="AV80" s="157">
        <v>0</v>
      </c>
      <c r="AW80" s="44">
        <f t="shared" si="51"/>
        <v>0</v>
      </c>
      <c r="AX80" s="110"/>
      <c r="AY80" s="92"/>
      <c r="AZ80" s="92"/>
      <c r="BA80" s="92"/>
      <c r="BB80" s="92"/>
      <c r="BC80" s="92"/>
      <c r="BD80" s="92"/>
      <c r="BE80" s="92"/>
      <c r="BF80" s="92"/>
      <c r="BG80" s="43">
        <v>0</v>
      </c>
    </row>
    <row r="81" spans="1:59" ht="17.25" customHeight="1" thickBot="1">
      <c r="A81" s="214"/>
      <c r="B81" s="244" t="s">
        <v>40</v>
      </c>
      <c r="C81" s="263" t="s">
        <v>25</v>
      </c>
      <c r="D81" s="58" t="s">
        <v>17</v>
      </c>
      <c r="E81" s="59">
        <f>E83+E90</f>
        <v>0</v>
      </c>
      <c r="F81" s="59">
        <f t="shared" ref="F81:U81" si="52">F83+F90</f>
        <v>0</v>
      </c>
      <c r="G81" s="59">
        <f t="shared" si="52"/>
        <v>0</v>
      </c>
      <c r="H81" s="59">
        <f t="shared" si="52"/>
        <v>0</v>
      </c>
      <c r="I81" s="59">
        <f t="shared" si="52"/>
        <v>0</v>
      </c>
      <c r="J81" s="59">
        <f t="shared" si="52"/>
        <v>0</v>
      </c>
      <c r="K81" s="59">
        <f t="shared" si="52"/>
        <v>0</v>
      </c>
      <c r="L81" s="59">
        <f t="shared" si="52"/>
        <v>0</v>
      </c>
      <c r="M81" s="59">
        <f t="shared" si="52"/>
        <v>0</v>
      </c>
      <c r="N81" s="59">
        <f t="shared" si="52"/>
        <v>0</v>
      </c>
      <c r="O81" s="59">
        <f t="shared" si="52"/>
        <v>0</v>
      </c>
      <c r="P81" s="59">
        <f t="shared" si="52"/>
        <v>0</v>
      </c>
      <c r="Q81" s="59">
        <f t="shared" si="52"/>
        <v>0</v>
      </c>
      <c r="R81" s="59">
        <f t="shared" si="52"/>
        <v>0</v>
      </c>
      <c r="S81" s="59">
        <f t="shared" si="52"/>
        <v>0</v>
      </c>
      <c r="T81" s="59">
        <f t="shared" si="52"/>
        <v>0</v>
      </c>
      <c r="U81" s="76">
        <f t="shared" si="52"/>
        <v>0</v>
      </c>
      <c r="V81" s="90">
        <f t="shared" ref="V81:V96" si="53">SUM(E81:U81)</f>
        <v>0</v>
      </c>
      <c r="W81" s="183">
        <v>0</v>
      </c>
      <c r="X81" s="60">
        <f>X83+X90</f>
        <v>18</v>
      </c>
      <c r="Y81" s="60">
        <f t="shared" ref="Y81:AO81" si="54">Y83+Y90</f>
        <v>12</v>
      </c>
      <c r="Z81" s="60">
        <f t="shared" si="54"/>
        <v>16</v>
      </c>
      <c r="AA81" s="60">
        <f t="shared" si="54"/>
        <v>12</v>
      </c>
      <c r="AB81" s="60">
        <f t="shared" si="54"/>
        <v>12</v>
      </c>
      <c r="AC81" s="60">
        <f t="shared" si="54"/>
        <v>10</v>
      </c>
      <c r="AD81" s="60">
        <f t="shared" si="54"/>
        <v>12</v>
      </c>
      <c r="AE81" s="60">
        <f t="shared" si="54"/>
        <v>10</v>
      </c>
      <c r="AF81" s="60">
        <f t="shared" si="54"/>
        <v>10</v>
      </c>
      <c r="AG81" s="60">
        <f t="shared" si="54"/>
        <v>10</v>
      </c>
      <c r="AH81" s="135">
        <f t="shared" si="54"/>
        <v>10</v>
      </c>
      <c r="AI81" s="146">
        <f t="shared" si="54"/>
        <v>10</v>
      </c>
      <c r="AJ81" s="60">
        <f t="shared" si="54"/>
        <v>10</v>
      </c>
      <c r="AK81" s="60">
        <f t="shared" si="54"/>
        <v>10</v>
      </c>
      <c r="AL81" s="60">
        <f t="shared" si="54"/>
        <v>14</v>
      </c>
      <c r="AM81" s="60">
        <f t="shared" si="54"/>
        <v>10</v>
      </c>
      <c r="AN81" s="60">
        <f t="shared" si="54"/>
        <v>10</v>
      </c>
      <c r="AO81" s="60">
        <f t="shared" si="54"/>
        <v>12</v>
      </c>
      <c r="AP81" s="60">
        <f t="shared" ref="AP81:AV82" si="55">AP83+AP90</f>
        <v>12</v>
      </c>
      <c r="AQ81" s="60">
        <f t="shared" si="55"/>
        <v>12</v>
      </c>
      <c r="AR81" s="60">
        <f t="shared" si="55"/>
        <v>20</v>
      </c>
      <c r="AS81" s="60">
        <f t="shared" si="55"/>
        <v>36</v>
      </c>
      <c r="AT81" s="60">
        <f t="shared" si="55"/>
        <v>36</v>
      </c>
      <c r="AU81" s="60">
        <f t="shared" si="55"/>
        <v>36</v>
      </c>
      <c r="AV81" s="156">
        <f t="shared" si="55"/>
        <v>0</v>
      </c>
      <c r="AW81" s="44">
        <f t="shared" ref="AW81:AW84" si="56">SUM(X81:AV81)</f>
        <v>360</v>
      </c>
      <c r="AX81" s="110"/>
      <c r="AY81" s="92"/>
      <c r="AZ81" s="92"/>
      <c r="BA81" s="92"/>
      <c r="BB81" s="92"/>
      <c r="BC81" s="92"/>
      <c r="BD81" s="92"/>
      <c r="BE81" s="92"/>
      <c r="BF81" s="92"/>
      <c r="BG81" s="43">
        <v>0</v>
      </c>
    </row>
    <row r="82" spans="1:59" ht="18.75" customHeight="1" thickBot="1">
      <c r="A82" s="214"/>
      <c r="B82" s="225"/>
      <c r="C82" s="264"/>
      <c r="D82" s="58" t="s">
        <v>18</v>
      </c>
      <c r="E82" s="59">
        <f t="shared" ref="E82:U82" si="57">E84+E91</f>
        <v>0</v>
      </c>
      <c r="F82" s="59">
        <f t="shared" si="57"/>
        <v>0</v>
      </c>
      <c r="G82" s="59">
        <f t="shared" si="57"/>
        <v>0</v>
      </c>
      <c r="H82" s="59">
        <f t="shared" si="57"/>
        <v>0</v>
      </c>
      <c r="I82" s="59">
        <f t="shared" si="57"/>
        <v>0</v>
      </c>
      <c r="J82" s="59">
        <f t="shared" si="57"/>
        <v>0</v>
      </c>
      <c r="K82" s="59">
        <f t="shared" si="57"/>
        <v>0</v>
      </c>
      <c r="L82" s="59">
        <f t="shared" si="57"/>
        <v>0</v>
      </c>
      <c r="M82" s="59">
        <f t="shared" si="57"/>
        <v>0</v>
      </c>
      <c r="N82" s="59">
        <f t="shared" si="57"/>
        <v>0</v>
      </c>
      <c r="O82" s="59">
        <f t="shared" si="57"/>
        <v>0</v>
      </c>
      <c r="P82" s="59">
        <f t="shared" si="57"/>
        <v>0</v>
      </c>
      <c r="Q82" s="59">
        <f t="shared" si="57"/>
        <v>0</v>
      </c>
      <c r="R82" s="59">
        <f t="shared" si="57"/>
        <v>0</v>
      </c>
      <c r="S82" s="59">
        <f t="shared" si="57"/>
        <v>0</v>
      </c>
      <c r="T82" s="59">
        <f t="shared" si="57"/>
        <v>0</v>
      </c>
      <c r="U82" s="76">
        <f t="shared" si="57"/>
        <v>0</v>
      </c>
      <c r="V82" s="90">
        <f t="shared" si="53"/>
        <v>0</v>
      </c>
      <c r="W82" s="183">
        <v>0</v>
      </c>
      <c r="X82" s="60">
        <f>X84+X91</f>
        <v>0</v>
      </c>
      <c r="Y82" s="60">
        <f t="shared" ref="Y82:AO82" si="58">Y84+Y91</f>
        <v>0</v>
      </c>
      <c r="Z82" s="60">
        <f t="shared" si="58"/>
        <v>0</v>
      </c>
      <c r="AA82" s="60">
        <f t="shared" si="58"/>
        <v>0</v>
      </c>
      <c r="AB82" s="60">
        <f t="shared" si="58"/>
        <v>0</v>
      </c>
      <c r="AC82" s="60">
        <f t="shared" si="58"/>
        <v>0</v>
      </c>
      <c r="AD82" s="60">
        <f t="shared" si="58"/>
        <v>0</v>
      </c>
      <c r="AE82" s="60">
        <f t="shared" si="58"/>
        <v>0</v>
      </c>
      <c r="AF82" s="60">
        <f t="shared" si="58"/>
        <v>0</v>
      </c>
      <c r="AG82" s="60">
        <f t="shared" si="58"/>
        <v>0</v>
      </c>
      <c r="AH82" s="135">
        <f t="shared" si="58"/>
        <v>0</v>
      </c>
      <c r="AI82" s="146">
        <f t="shared" si="58"/>
        <v>0</v>
      </c>
      <c r="AJ82" s="60">
        <f t="shared" si="58"/>
        <v>0</v>
      </c>
      <c r="AK82" s="60">
        <f t="shared" si="58"/>
        <v>0</v>
      </c>
      <c r="AL82" s="60">
        <f t="shared" si="58"/>
        <v>0</v>
      </c>
      <c r="AM82" s="60">
        <f t="shared" si="58"/>
        <v>0</v>
      </c>
      <c r="AN82" s="60">
        <f t="shared" si="58"/>
        <v>0</v>
      </c>
      <c r="AO82" s="60">
        <f t="shared" si="58"/>
        <v>0</v>
      </c>
      <c r="AP82" s="60">
        <f t="shared" si="55"/>
        <v>0</v>
      </c>
      <c r="AQ82" s="60">
        <f t="shared" si="55"/>
        <v>0</v>
      </c>
      <c r="AR82" s="60">
        <f t="shared" si="55"/>
        <v>0</v>
      </c>
      <c r="AS82" s="60">
        <v>0</v>
      </c>
      <c r="AT82" s="60">
        <v>0</v>
      </c>
      <c r="AU82" s="60">
        <v>0</v>
      </c>
      <c r="AV82" s="157">
        <v>0</v>
      </c>
      <c r="AW82" s="44">
        <f t="shared" si="56"/>
        <v>0</v>
      </c>
      <c r="AX82" s="110"/>
      <c r="AY82" s="92"/>
      <c r="AZ82" s="92"/>
      <c r="BA82" s="92"/>
      <c r="BB82" s="92"/>
      <c r="BC82" s="92"/>
      <c r="BD82" s="92"/>
      <c r="BE82" s="92"/>
      <c r="BF82" s="92"/>
      <c r="BG82" s="43">
        <v>0</v>
      </c>
    </row>
    <row r="83" spans="1:59" ht="24" customHeight="1" thickBot="1">
      <c r="A83" s="214"/>
      <c r="B83" s="244" t="s">
        <v>79</v>
      </c>
      <c r="C83" s="263" t="s">
        <v>89</v>
      </c>
      <c r="D83" s="58" t="s">
        <v>17</v>
      </c>
      <c r="E83" s="60">
        <f>E85+E89</f>
        <v>0</v>
      </c>
      <c r="F83" s="60">
        <f t="shared" ref="F83:U83" si="59">F85+F89</f>
        <v>0</v>
      </c>
      <c r="G83" s="60">
        <f t="shared" si="59"/>
        <v>0</v>
      </c>
      <c r="H83" s="60">
        <f t="shared" si="59"/>
        <v>0</v>
      </c>
      <c r="I83" s="60">
        <f t="shared" si="59"/>
        <v>0</v>
      </c>
      <c r="J83" s="60">
        <f t="shared" si="59"/>
        <v>0</v>
      </c>
      <c r="K83" s="60">
        <f t="shared" si="59"/>
        <v>0</v>
      </c>
      <c r="L83" s="60">
        <f t="shared" si="59"/>
        <v>0</v>
      </c>
      <c r="M83" s="60">
        <f t="shared" si="59"/>
        <v>0</v>
      </c>
      <c r="N83" s="60">
        <f t="shared" si="59"/>
        <v>0</v>
      </c>
      <c r="O83" s="60">
        <f t="shared" si="59"/>
        <v>0</v>
      </c>
      <c r="P83" s="60">
        <f t="shared" si="59"/>
        <v>0</v>
      </c>
      <c r="Q83" s="60">
        <f t="shared" si="59"/>
        <v>0</v>
      </c>
      <c r="R83" s="60">
        <f t="shared" si="59"/>
        <v>0</v>
      </c>
      <c r="S83" s="60">
        <f t="shared" si="59"/>
        <v>0</v>
      </c>
      <c r="T83" s="60">
        <f t="shared" si="59"/>
        <v>0</v>
      </c>
      <c r="U83" s="77">
        <f t="shared" si="59"/>
        <v>0</v>
      </c>
      <c r="V83" s="90">
        <f t="shared" si="53"/>
        <v>0</v>
      </c>
      <c r="W83" s="183">
        <v>0</v>
      </c>
      <c r="X83" s="60">
        <f>X85+X87+X89</f>
        <v>10</v>
      </c>
      <c r="Y83" s="60">
        <f t="shared" ref="Y83:AO83" si="60">Y85+Y87+Y89</f>
        <v>8</v>
      </c>
      <c r="Z83" s="60">
        <f t="shared" si="60"/>
        <v>10</v>
      </c>
      <c r="AA83" s="60">
        <f t="shared" si="60"/>
        <v>8</v>
      </c>
      <c r="AB83" s="60">
        <f t="shared" si="60"/>
        <v>8</v>
      </c>
      <c r="AC83" s="60">
        <f t="shared" si="60"/>
        <v>8</v>
      </c>
      <c r="AD83" s="60">
        <f t="shared" si="60"/>
        <v>8</v>
      </c>
      <c r="AE83" s="60">
        <f t="shared" si="60"/>
        <v>6</v>
      </c>
      <c r="AF83" s="60">
        <f t="shared" si="60"/>
        <v>6</v>
      </c>
      <c r="AG83" s="60">
        <f t="shared" si="60"/>
        <v>8</v>
      </c>
      <c r="AH83" s="135">
        <f t="shared" si="60"/>
        <v>8</v>
      </c>
      <c r="AI83" s="146">
        <f t="shared" si="60"/>
        <v>6</v>
      </c>
      <c r="AJ83" s="60">
        <f t="shared" si="60"/>
        <v>6</v>
      </c>
      <c r="AK83" s="60">
        <f t="shared" si="60"/>
        <v>6</v>
      </c>
      <c r="AL83" s="60">
        <f t="shared" si="60"/>
        <v>10</v>
      </c>
      <c r="AM83" s="60">
        <f t="shared" si="60"/>
        <v>8</v>
      </c>
      <c r="AN83" s="60">
        <f t="shared" si="60"/>
        <v>8</v>
      </c>
      <c r="AO83" s="60">
        <f t="shared" si="60"/>
        <v>8</v>
      </c>
      <c r="AP83" s="60">
        <f t="shared" ref="AP83:AU83" si="61">AP85+AP87+AP89</f>
        <v>8</v>
      </c>
      <c r="AQ83" s="60">
        <f t="shared" si="61"/>
        <v>8</v>
      </c>
      <c r="AR83" s="60">
        <f t="shared" si="61"/>
        <v>14</v>
      </c>
      <c r="AS83" s="60">
        <f t="shared" si="61"/>
        <v>32</v>
      </c>
      <c r="AT83" s="60">
        <f t="shared" si="61"/>
        <v>12</v>
      </c>
      <c r="AU83" s="60">
        <f t="shared" si="61"/>
        <v>12</v>
      </c>
      <c r="AV83" s="157">
        <f>AV85+AV88+AV89</f>
        <v>0</v>
      </c>
      <c r="AW83" s="44">
        <f t="shared" si="56"/>
        <v>226</v>
      </c>
      <c r="AX83" s="110"/>
      <c r="AY83" s="92"/>
      <c r="AZ83" s="92"/>
      <c r="BA83" s="92"/>
      <c r="BB83" s="92"/>
      <c r="BC83" s="92"/>
      <c r="BD83" s="92"/>
      <c r="BE83" s="92"/>
      <c r="BF83" s="92"/>
      <c r="BG83" s="43">
        <v>0</v>
      </c>
    </row>
    <row r="84" spans="1:59" ht="43.5" customHeight="1" thickBot="1">
      <c r="A84" s="214"/>
      <c r="B84" s="225"/>
      <c r="C84" s="264"/>
      <c r="D84" s="58" t="s">
        <v>18</v>
      </c>
      <c r="E84" s="60">
        <f>E86</f>
        <v>0</v>
      </c>
      <c r="F84" s="60">
        <f t="shared" ref="F84:U84" si="62">F86</f>
        <v>0</v>
      </c>
      <c r="G84" s="60">
        <f t="shared" si="62"/>
        <v>0</v>
      </c>
      <c r="H84" s="60">
        <f t="shared" si="62"/>
        <v>0</v>
      </c>
      <c r="I84" s="60">
        <f t="shared" si="62"/>
        <v>0</v>
      </c>
      <c r="J84" s="60">
        <f t="shared" si="62"/>
        <v>0</v>
      </c>
      <c r="K84" s="60">
        <f t="shared" si="62"/>
        <v>0</v>
      </c>
      <c r="L84" s="60">
        <f t="shared" si="62"/>
        <v>0</v>
      </c>
      <c r="M84" s="60">
        <f t="shared" si="62"/>
        <v>0</v>
      </c>
      <c r="N84" s="60">
        <f t="shared" si="62"/>
        <v>0</v>
      </c>
      <c r="O84" s="60">
        <f t="shared" si="62"/>
        <v>0</v>
      </c>
      <c r="P84" s="60">
        <f t="shared" si="62"/>
        <v>0</v>
      </c>
      <c r="Q84" s="60">
        <f t="shared" si="62"/>
        <v>0</v>
      </c>
      <c r="R84" s="60">
        <f t="shared" si="62"/>
        <v>0</v>
      </c>
      <c r="S84" s="60">
        <f t="shared" si="62"/>
        <v>0</v>
      </c>
      <c r="T84" s="60">
        <f t="shared" si="62"/>
        <v>0</v>
      </c>
      <c r="U84" s="77">
        <f t="shared" si="62"/>
        <v>0</v>
      </c>
      <c r="V84" s="90">
        <f t="shared" si="53"/>
        <v>0</v>
      </c>
      <c r="W84" s="183">
        <v>0</v>
      </c>
      <c r="X84" s="60">
        <f>X86</f>
        <v>0</v>
      </c>
      <c r="Y84" s="60">
        <f t="shared" ref="Y84:AO84" si="63">Y86</f>
        <v>0</v>
      </c>
      <c r="Z84" s="60">
        <f t="shared" si="63"/>
        <v>0</v>
      </c>
      <c r="AA84" s="60">
        <f t="shared" si="63"/>
        <v>0</v>
      </c>
      <c r="AB84" s="60">
        <f t="shared" si="63"/>
        <v>0</v>
      </c>
      <c r="AC84" s="60">
        <f t="shared" si="63"/>
        <v>0</v>
      </c>
      <c r="AD84" s="60">
        <f t="shared" si="63"/>
        <v>0</v>
      </c>
      <c r="AE84" s="60">
        <f t="shared" si="63"/>
        <v>0</v>
      </c>
      <c r="AF84" s="60">
        <f t="shared" si="63"/>
        <v>0</v>
      </c>
      <c r="AG84" s="60">
        <f t="shared" si="63"/>
        <v>0</v>
      </c>
      <c r="AH84" s="146">
        <f t="shared" si="63"/>
        <v>0</v>
      </c>
      <c r="AI84" s="60">
        <f t="shared" si="63"/>
        <v>0</v>
      </c>
      <c r="AJ84" s="60">
        <f t="shared" si="63"/>
        <v>0</v>
      </c>
      <c r="AK84" s="60">
        <f t="shared" si="63"/>
        <v>0</v>
      </c>
      <c r="AL84" s="60">
        <f t="shared" si="63"/>
        <v>0</v>
      </c>
      <c r="AM84" s="60">
        <f t="shared" si="63"/>
        <v>0</v>
      </c>
      <c r="AN84" s="60">
        <f t="shared" si="63"/>
        <v>0</v>
      </c>
      <c r="AO84" s="60">
        <f t="shared" si="63"/>
        <v>0</v>
      </c>
      <c r="AP84" s="60">
        <f t="shared" ref="AP84:AV84" si="64">AP86</f>
        <v>0</v>
      </c>
      <c r="AQ84" s="60">
        <f t="shared" si="64"/>
        <v>0</v>
      </c>
      <c r="AR84" s="60">
        <f t="shared" si="64"/>
        <v>0</v>
      </c>
      <c r="AS84" s="60">
        <f t="shared" si="64"/>
        <v>0</v>
      </c>
      <c r="AT84" s="60">
        <f t="shared" si="64"/>
        <v>0</v>
      </c>
      <c r="AU84" s="60">
        <f t="shared" si="64"/>
        <v>0</v>
      </c>
      <c r="AV84" s="157">
        <f t="shared" si="64"/>
        <v>0</v>
      </c>
      <c r="AW84" s="44">
        <f t="shared" si="56"/>
        <v>0</v>
      </c>
      <c r="AX84" s="110"/>
      <c r="AY84" s="92"/>
      <c r="AZ84" s="92"/>
      <c r="BA84" s="92"/>
      <c r="BB84" s="92"/>
      <c r="BC84" s="92"/>
      <c r="BD84" s="92"/>
      <c r="BE84" s="92"/>
      <c r="BF84" s="92"/>
      <c r="BG84" s="43">
        <v>0</v>
      </c>
    </row>
    <row r="85" spans="1:59" ht="18" customHeight="1" thickBot="1">
      <c r="A85" s="214"/>
      <c r="B85" s="265" t="s">
        <v>80</v>
      </c>
      <c r="C85" s="259" t="s">
        <v>88</v>
      </c>
      <c r="D85" s="26" t="s">
        <v>17</v>
      </c>
      <c r="E85" s="56">
        <v>0</v>
      </c>
      <c r="F85" s="56">
        <v>0</v>
      </c>
      <c r="G85" s="56">
        <v>0</v>
      </c>
      <c r="H85" s="56">
        <v>0</v>
      </c>
      <c r="I85" s="56">
        <v>0</v>
      </c>
      <c r="J85" s="56">
        <v>0</v>
      </c>
      <c r="K85" s="56">
        <v>0</v>
      </c>
      <c r="L85" s="56">
        <v>0</v>
      </c>
      <c r="M85" s="56">
        <v>0</v>
      </c>
      <c r="N85" s="56">
        <v>0</v>
      </c>
      <c r="O85" s="56">
        <v>0</v>
      </c>
      <c r="P85" s="56">
        <v>0</v>
      </c>
      <c r="Q85" s="56">
        <v>0</v>
      </c>
      <c r="R85" s="56">
        <v>0</v>
      </c>
      <c r="S85" s="56">
        <v>0</v>
      </c>
      <c r="T85" s="56">
        <v>0</v>
      </c>
      <c r="U85" s="76">
        <v>0</v>
      </c>
      <c r="V85" s="90">
        <f t="shared" si="53"/>
        <v>0</v>
      </c>
      <c r="W85" s="183">
        <v>0</v>
      </c>
      <c r="X85" s="61">
        <v>10</v>
      </c>
      <c r="Y85" s="61">
        <v>8</v>
      </c>
      <c r="Z85" s="61">
        <v>10</v>
      </c>
      <c r="AA85" s="61">
        <v>8</v>
      </c>
      <c r="AB85" s="61">
        <v>8</v>
      </c>
      <c r="AC85" s="61">
        <v>8</v>
      </c>
      <c r="AD85" s="61">
        <v>8</v>
      </c>
      <c r="AE85" s="61">
        <v>6</v>
      </c>
      <c r="AF85" s="61">
        <v>6</v>
      </c>
      <c r="AG85" s="61">
        <v>8</v>
      </c>
      <c r="AH85" s="136">
        <v>8</v>
      </c>
      <c r="AI85" s="151">
        <v>6</v>
      </c>
      <c r="AJ85" s="61">
        <v>6</v>
      </c>
      <c r="AK85" s="61">
        <v>6</v>
      </c>
      <c r="AL85" s="61">
        <v>10</v>
      </c>
      <c r="AM85" s="61">
        <v>8</v>
      </c>
      <c r="AN85" s="61">
        <v>8</v>
      </c>
      <c r="AO85" s="61">
        <v>8</v>
      </c>
      <c r="AP85" s="61">
        <v>8</v>
      </c>
      <c r="AQ85" s="61">
        <v>8</v>
      </c>
      <c r="AR85" s="61">
        <v>14</v>
      </c>
      <c r="AS85" s="77">
        <v>8</v>
      </c>
      <c r="AT85" s="70">
        <v>0</v>
      </c>
      <c r="AU85" s="70">
        <v>0</v>
      </c>
      <c r="AV85" s="157">
        <v>0</v>
      </c>
      <c r="AW85" s="44">
        <f t="shared" ref="AW85:AW95" si="65">SUM(X85:AV85)</f>
        <v>178</v>
      </c>
      <c r="AX85" s="110"/>
      <c r="AY85" s="92"/>
      <c r="AZ85" s="92"/>
      <c r="BA85" s="92"/>
      <c r="BB85" s="92"/>
      <c r="BC85" s="92"/>
      <c r="BD85" s="92"/>
      <c r="BE85" s="92"/>
      <c r="BF85" s="92"/>
      <c r="BG85" s="43">
        <v>0</v>
      </c>
    </row>
    <row r="86" spans="1:59" ht="26.25" customHeight="1" thickBot="1">
      <c r="A86" s="214"/>
      <c r="B86" s="266"/>
      <c r="C86" s="268"/>
      <c r="D86" s="26" t="s">
        <v>18</v>
      </c>
      <c r="E86" s="56">
        <v>0</v>
      </c>
      <c r="F86" s="56">
        <v>0</v>
      </c>
      <c r="G86" s="56">
        <v>0</v>
      </c>
      <c r="H86" s="56">
        <v>0</v>
      </c>
      <c r="I86" s="56">
        <v>0</v>
      </c>
      <c r="J86" s="56">
        <v>0</v>
      </c>
      <c r="K86" s="56">
        <v>0</v>
      </c>
      <c r="L86" s="56">
        <v>0</v>
      </c>
      <c r="M86" s="56">
        <v>0</v>
      </c>
      <c r="N86" s="56">
        <v>0</v>
      </c>
      <c r="O86" s="56">
        <v>0</v>
      </c>
      <c r="P86" s="56">
        <v>0</v>
      </c>
      <c r="Q86" s="56">
        <v>0</v>
      </c>
      <c r="R86" s="56">
        <v>0</v>
      </c>
      <c r="S86" s="56">
        <v>0</v>
      </c>
      <c r="T86" s="56">
        <v>0</v>
      </c>
      <c r="U86" s="76">
        <v>0</v>
      </c>
      <c r="V86" s="90">
        <f t="shared" si="53"/>
        <v>0</v>
      </c>
      <c r="W86" s="183">
        <v>0</v>
      </c>
      <c r="X86" s="61">
        <v>0</v>
      </c>
      <c r="Y86" s="61">
        <v>0</v>
      </c>
      <c r="Z86" s="61">
        <v>0</v>
      </c>
      <c r="AA86" s="61">
        <v>0</v>
      </c>
      <c r="AB86" s="61">
        <v>0</v>
      </c>
      <c r="AC86" s="61">
        <v>0</v>
      </c>
      <c r="AD86" s="61">
        <v>0</v>
      </c>
      <c r="AE86" s="61">
        <v>0</v>
      </c>
      <c r="AF86" s="61">
        <v>0</v>
      </c>
      <c r="AG86" s="61">
        <v>0</v>
      </c>
      <c r="AH86" s="136">
        <v>0</v>
      </c>
      <c r="AI86" s="151">
        <v>0</v>
      </c>
      <c r="AJ86" s="61">
        <v>0</v>
      </c>
      <c r="AK86" s="61">
        <v>0</v>
      </c>
      <c r="AL86" s="61">
        <v>0</v>
      </c>
      <c r="AM86" s="61">
        <v>0</v>
      </c>
      <c r="AN86" s="61">
        <v>0</v>
      </c>
      <c r="AO86" s="61">
        <v>0</v>
      </c>
      <c r="AP86" s="61">
        <v>0</v>
      </c>
      <c r="AQ86" s="61">
        <v>0</v>
      </c>
      <c r="AR86" s="61">
        <v>0</v>
      </c>
      <c r="AS86" s="70">
        <v>0</v>
      </c>
      <c r="AT86" s="70">
        <v>0</v>
      </c>
      <c r="AU86" s="70">
        <v>0</v>
      </c>
      <c r="AV86" s="157">
        <v>0</v>
      </c>
      <c r="AW86" s="44">
        <f t="shared" si="65"/>
        <v>0</v>
      </c>
      <c r="AX86" s="110"/>
      <c r="AY86" s="92"/>
      <c r="AZ86" s="92"/>
      <c r="BA86" s="92"/>
      <c r="BB86" s="92"/>
      <c r="BC86" s="92"/>
      <c r="BD86" s="92"/>
      <c r="BE86" s="92"/>
      <c r="BF86" s="92"/>
      <c r="BG86" s="43">
        <v>0</v>
      </c>
    </row>
    <row r="87" spans="1:59" ht="41.25" customHeight="1" thickBot="1">
      <c r="A87" s="214"/>
      <c r="B87" s="114" t="s">
        <v>35</v>
      </c>
      <c r="C87" s="124" t="s">
        <v>143</v>
      </c>
      <c r="D87" s="104" t="s">
        <v>17</v>
      </c>
      <c r="E87" s="101">
        <v>0</v>
      </c>
      <c r="F87" s="101">
        <v>0</v>
      </c>
      <c r="G87" s="101">
        <v>0</v>
      </c>
      <c r="H87" s="101">
        <v>0</v>
      </c>
      <c r="I87" s="101">
        <v>0</v>
      </c>
      <c r="J87" s="101">
        <v>0</v>
      </c>
      <c r="K87" s="101">
        <v>0</v>
      </c>
      <c r="L87" s="101">
        <v>0</v>
      </c>
      <c r="M87" s="101">
        <v>0</v>
      </c>
      <c r="N87" s="101">
        <v>0</v>
      </c>
      <c r="O87" s="101">
        <v>0</v>
      </c>
      <c r="P87" s="101">
        <v>0</v>
      </c>
      <c r="Q87" s="101">
        <v>0</v>
      </c>
      <c r="R87" s="101">
        <v>0</v>
      </c>
      <c r="S87" s="101">
        <v>0</v>
      </c>
      <c r="T87" s="101">
        <v>0</v>
      </c>
      <c r="U87" s="76">
        <v>0</v>
      </c>
      <c r="V87" s="90">
        <f>SUM(E87:U87)</f>
        <v>0</v>
      </c>
      <c r="W87" s="183">
        <v>0</v>
      </c>
      <c r="X87" s="70">
        <v>0</v>
      </c>
      <c r="Y87" s="70">
        <v>0</v>
      </c>
      <c r="Z87" s="70">
        <v>0</v>
      </c>
      <c r="AA87" s="70">
        <v>0</v>
      </c>
      <c r="AB87" s="70">
        <v>0</v>
      </c>
      <c r="AC87" s="70">
        <v>0</v>
      </c>
      <c r="AD87" s="70">
        <v>0</v>
      </c>
      <c r="AE87" s="70">
        <v>0</v>
      </c>
      <c r="AF87" s="70">
        <v>0</v>
      </c>
      <c r="AG87" s="70">
        <v>0</v>
      </c>
      <c r="AH87" s="138">
        <v>0</v>
      </c>
      <c r="AI87" s="147">
        <v>0</v>
      </c>
      <c r="AJ87" s="70">
        <v>0</v>
      </c>
      <c r="AK87" s="70">
        <v>0</v>
      </c>
      <c r="AL87" s="70">
        <v>0</v>
      </c>
      <c r="AM87" s="70">
        <v>0</v>
      </c>
      <c r="AN87" s="70">
        <v>0</v>
      </c>
      <c r="AO87" s="70">
        <v>0</v>
      </c>
      <c r="AP87" s="70">
        <v>0</v>
      </c>
      <c r="AQ87" s="70">
        <v>0</v>
      </c>
      <c r="AR87" s="128">
        <v>0</v>
      </c>
      <c r="AS87" s="128">
        <v>24</v>
      </c>
      <c r="AT87" s="128">
        <v>12</v>
      </c>
      <c r="AU87" s="70">
        <v>0</v>
      </c>
      <c r="AV87" s="157">
        <v>0</v>
      </c>
      <c r="AW87" s="44">
        <f t="shared" si="65"/>
        <v>36</v>
      </c>
      <c r="AX87" s="110"/>
      <c r="AY87" s="92"/>
      <c r="AZ87" s="92"/>
      <c r="BA87" s="92"/>
      <c r="BB87" s="92"/>
      <c r="BC87" s="92"/>
      <c r="BD87" s="92"/>
      <c r="BE87" s="92"/>
      <c r="BF87" s="92"/>
      <c r="BG87" s="43">
        <v>0</v>
      </c>
    </row>
    <row r="88" spans="1:59" ht="43.5" hidden="1" customHeight="1" thickBot="1">
      <c r="A88" s="214"/>
      <c r="B88" s="114"/>
      <c r="C88" s="124"/>
      <c r="D88" s="104" t="s">
        <v>17</v>
      </c>
      <c r="E88" s="101">
        <v>0</v>
      </c>
      <c r="F88" s="101">
        <v>0</v>
      </c>
      <c r="G88" s="101">
        <v>0</v>
      </c>
      <c r="H88" s="101">
        <v>0</v>
      </c>
      <c r="I88" s="101">
        <v>0</v>
      </c>
      <c r="J88" s="101">
        <v>0</v>
      </c>
      <c r="K88" s="101">
        <v>0</v>
      </c>
      <c r="L88" s="101">
        <v>0</v>
      </c>
      <c r="M88" s="101">
        <v>0</v>
      </c>
      <c r="N88" s="101">
        <v>0</v>
      </c>
      <c r="O88" s="101">
        <v>0</v>
      </c>
      <c r="P88" s="101">
        <v>0</v>
      </c>
      <c r="Q88" s="101">
        <v>0</v>
      </c>
      <c r="R88" s="101">
        <v>0</v>
      </c>
      <c r="S88" s="101">
        <v>0</v>
      </c>
      <c r="T88" s="101">
        <v>0</v>
      </c>
      <c r="U88" s="76">
        <v>0</v>
      </c>
      <c r="V88" s="90">
        <f>SUM(E88:U88)</f>
        <v>0</v>
      </c>
      <c r="W88" s="183"/>
      <c r="X88" s="70">
        <v>0</v>
      </c>
      <c r="Y88" s="70">
        <v>0</v>
      </c>
      <c r="Z88" s="70">
        <v>0</v>
      </c>
      <c r="AA88" s="70">
        <v>0</v>
      </c>
      <c r="AB88" s="70">
        <v>0</v>
      </c>
      <c r="AC88" s="70">
        <v>0</v>
      </c>
      <c r="AD88" s="70">
        <v>0</v>
      </c>
      <c r="AE88" s="70">
        <v>0</v>
      </c>
      <c r="AF88" s="70">
        <v>0</v>
      </c>
      <c r="AG88" s="70">
        <v>0</v>
      </c>
      <c r="AH88" s="138">
        <v>0</v>
      </c>
      <c r="AI88" s="148">
        <v>0</v>
      </c>
      <c r="AJ88" s="70">
        <v>0</v>
      </c>
      <c r="AK88" s="70">
        <v>0</v>
      </c>
      <c r="AL88" s="70">
        <v>0</v>
      </c>
      <c r="AM88" s="70">
        <v>0</v>
      </c>
      <c r="AN88" s="70">
        <v>0</v>
      </c>
      <c r="AO88" s="70">
        <v>0</v>
      </c>
      <c r="AP88" s="70">
        <v>0</v>
      </c>
      <c r="AQ88" s="70">
        <v>0</v>
      </c>
      <c r="AR88" s="70">
        <v>0</v>
      </c>
      <c r="AS88" s="70">
        <v>0</v>
      </c>
      <c r="AT88" s="128">
        <v>0</v>
      </c>
      <c r="AU88" s="128">
        <v>0</v>
      </c>
      <c r="AV88" s="158">
        <v>0</v>
      </c>
      <c r="AW88" s="44">
        <f t="shared" si="65"/>
        <v>0</v>
      </c>
      <c r="AX88" s="110"/>
      <c r="AY88" s="92"/>
      <c r="AZ88" s="92"/>
      <c r="BA88" s="92"/>
      <c r="BB88" s="92"/>
      <c r="BC88" s="92"/>
      <c r="BD88" s="92"/>
      <c r="BE88" s="92"/>
      <c r="BF88" s="92"/>
      <c r="BG88" s="43">
        <f t="shared" si="50"/>
        <v>0</v>
      </c>
    </row>
    <row r="89" spans="1:59" ht="28.5" customHeight="1" thickBot="1">
      <c r="A89" s="214"/>
      <c r="B89" s="106"/>
      <c r="C89" s="125" t="s">
        <v>103</v>
      </c>
      <c r="D89" s="104" t="s">
        <v>17</v>
      </c>
      <c r="E89" s="101">
        <v>0</v>
      </c>
      <c r="F89" s="101">
        <v>0</v>
      </c>
      <c r="G89" s="101">
        <v>0</v>
      </c>
      <c r="H89" s="101">
        <v>0</v>
      </c>
      <c r="I89" s="101">
        <v>0</v>
      </c>
      <c r="J89" s="101">
        <v>0</v>
      </c>
      <c r="K89" s="101">
        <v>0</v>
      </c>
      <c r="L89" s="101">
        <v>0</v>
      </c>
      <c r="M89" s="101">
        <v>0</v>
      </c>
      <c r="N89" s="101">
        <v>0</v>
      </c>
      <c r="O89" s="101">
        <v>0</v>
      </c>
      <c r="P89" s="101">
        <v>0</v>
      </c>
      <c r="Q89" s="101">
        <v>0</v>
      </c>
      <c r="R89" s="101">
        <v>0</v>
      </c>
      <c r="S89" s="101">
        <v>0</v>
      </c>
      <c r="T89" s="101">
        <v>0</v>
      </c>
      <c r="U89" s="76">
        <v>0</v>
      </c>
      <c r="V89" s="90">
        <f t="shared" si="53"/>
        <v>0</v>
      </c>
      <c r="W89" s="183">
        <v>0</v>
      </c>
      <c r="X89" s="70">
        <v>0</v>
      </c>
      <c r="Y89" s="70">
        <v>0</v>
      </c>
      <c r="Z89" s="70">
        <v>0</v>
      </c>
      <c r="AA89" s="70">
        <v>0</v>
      </c>
      <c r="AB89" s="70">
        <v>0</v>
      </c>
      <c r="AC89" s="70">
        <v>0</v>
      </c>
      <c r="AD89" s="70">
        <v>0</v>
      </c>
      <c r="AE89" s="70">
        <v>0</v>
      </c>
      <c r="AF89" s="70">
        <v>0</v>
      </c>
      <c r="AG89" s="70">
        <v>0</v>
      </c>
      <c r="AH89" s="138">
        <v>0</v>
      </c>
      <c r="AI89" s="147">
        <v>0</v>
      </c>
      <c r="AJ89" s="70">
        <v>0</v>
      </c>
      <c r="AK89" s="70">
        <v>0</v>
      </c>
      <c r="AL89" s="70">
        <v>0</v>
      </c>
      <c r="AM89" s="70">
        <v>0</v>
      </c>
      <c r="AN89" s="70">
        <v>0</v>
      </c>
      <c r="AO89" s="70">
        <v>0</v>
      </c>
      <c r="AP89" s="70">
        <v>0</v>
      </c>
      <c r="AQ89" s="70">
        <v>0</v>
      </c>
      <c r="AR89" s="70">
        <v>0</v>
      </c>
      <c r="AS89" s="70">
        <v>0</v>
      </c>
      <c r="AT89" s="128">
        <v>0</v>
      </c>
      <c r="AU89" s="77">
        <v>12</v>
      </c>
      <c r="AV89" s="158">
        <v>0</v>
      </c>
      <c r="AW89" s="44">
        <f t="shared" si="65"/>
        <v>12</v>
      </c>
      <c r="AX89" s="110"/>
      <c r="AY89" s="92"/>
      <c r="AZ89" s="92"/>
      <c r="BA89" s="92"/>
      <c r="BB89" s="92"/>
      <c r="BC89" s="92"/>
      <c r="BD89" s="92"/>
      <c r="BE89" s="92"/>
      <c r="BF89" s="92"/>
      <c r="BG89" s="43">
        <v>0</v>
      </c>
    </row>
    <row r="90" spans="1:59" ht="18" customHeight="1" thickBot="1">
      <c r="A90" s="214"/>
      <c r="B90" s="244" t="s">
        <v>81</v>
      </c>
      <c r="C90" s="263" t="s">
        <v>82</v>
      </c>
      <c r="D90" s="58" t="s">
        <v>17</v>
      </c>
      <c r="E90" s="60">
        <f>E92+E95</f>
        <v>0</v>
      </c>
      <c r="F90" s="60">
        <f t="shared" ref="F90:U90" si="66">F92+F95</f>
        <v>0</v>
      </c>
      <c r="G90" s="60">
        <f t="shared" si="66"/>
        <v>0</v>
      </c>
      <c r="H90" s="60">
        <f t="shared" si="66"/>
        <v>0</v>
      </c>
      <c r="I90" s="60">
        <f t="shared" si="66"/>
        <v>0</v>
      </c>
      <c r="J90" s="60">
        <f t="shared" si="66"/>
        <v>0</v>
      </c>
      <c r="K90" s="60">
        <f t="shared" si="66"/>
        <v>0</v>
      </c>
      <c r="L90" s="60">
        <f t="shared" si="66"/>
        <v>0</v>
      </c>
      <c r="M90" s="60">
        <f t="shared" si="66"/>
        <v>0</v>
      </c>
      <c r="N90" s="60">
        <f t="shared" si="66"/>
        <v>0</v>
      </c>
      <c r="O90" s="60">
        <f t="shared" si="66"/>
        <v>0</v>
      </c>
      <c r="P90" s="60">
        <f t="shared" si="66"/>
        <v>0</v>
      </c>
      <c r="Q90" s="60">
        <f t="shared" si="66"/>
        <v>0</v>
      </c>
      <c r="R90" s="60">
        <f t="shared" si="66"/>
        <v>0</v>
      </c>
      <c r="S90" s="60">
        <f t="shared" si="66"/>
        <v>0</v>
      </c>
      <c r="T90" s="60">
        <f t="shared" si="66"/>
        <v>0</v>
      </c>
      <c r="U90" s="77">
        <f t="shared" si="66"/>
        <v>0</v>
      </c>
      <c r="V90" s="90">
        <f t="shared" si="53"/>
        <v>0</v>
      </c>
      <c r="W90" s="183">
        <v>0</v>
      </c>
      <c r="X90" s="60">
        <f>X92+X95</f>
        <v>8</v>
      </c>
      <c r="Y90" s="60">
        <f t="shared" ref="Y90:AO90" si="67">Y92+Y95</f>
        <v>4</v>
      </c>
      <c r="Z90" s="60">
        <f t="shared" si="67"/>
        <v>6</v>
      </c>
      <c r="AA90" s="60">
        <f t="shared" si="67"/>
        <v>4</v>
      </c>
      <c r="AB90" s="60">
        <f t="shared" si="67"/>
        <v>4</v>
      </c>
      <c r="AC90" s="60">
        <f t="shared" si="67"/>
        <v>2</v>
      </c>
      <c r="AD90" s="60">
        <f t="shared" si="67"/>
        <v>4</v>
      </c>
      <c r="AE90" s="60">
        <f t="shared" si="67"/>
        <v>4</v>
      </c>
      <c r="AF90" s="60">
        <f t="shared" si="67"/>
        <v>4</v>
      </c>
      <c r="AG90" s="60">
        <f t="shared" si="67"/>
        <v>2</v>
      </c>
      <c r="AH90" s="135">
        <f t="shared" si="67"/>
        <v>2</v>
      </c>
      <c r="AI90" s="149">
        <f t="shared" si="67"/>
        <v>4</v>
      </c>
      <c r="AJ90" s="60">
        <f t="shared" si="67"/>
        <v>4</v>
      </c>
      <c r="AK90" s="60">
        <f t="shared" si="67"/>
        <v>4</v>
      </c>
      <c r="AL90" s="60">
        <f t="shared" si="67"/>
        <v>4</v>
      </c>
      <c r="AM90" s="60">
        <f t="shared" si="67"/>
        <v>2</v>
      </c>
      <c r="AN90" s="60">
        <f t="shared" si="67"/>
        <v>2</v>
      </c>
      <c r="AO90" s="60">
        <f t="shared" si="67"/>
        <v>4</v>
      </c>
      <c r="AP90" s="60">
        <f>AP92+AP95</f>
        <v>4</v>
      </c>
      <c r="AQ90" s="60">
        <f>AQ92+AQ94</f>
        <v>4</v>
      </c>
      <c r="AR90" s="60">
        <f>AR92+AR94</f>
        <v>6</v>
      </c>
      <c r="AS90" s="60">
        <f>AS92+AS94</f>
        <v>4</v>
      </c>
      <c r="AT90" s="60">
        <f>AT92+AT93+AT94+AT95</f>
        <v>24</v>
      </c>
      <c r="AU90" s="60">
        <f>AU92+AU93+AU94+AU95</f>
        <v>24</v>
      </c>
      <c r="AV90" s="157">
        <f>AV92+AV95</f>
        <v>0</v>
      </c>
      <c r="AW90" s="44">
        <f t="shared" si="65"/>
        <v>134</v>
      </c>
      <c r="AX90" s="110"/>
      <c r="AY90" s="92"/>
      <c r="AZ90" s="92"/>
      <c r="BA90" s="92"/>
      <c r="BB90" s="92"/>
      <c r="BC90" s="92"/>
      <c r="BD90" s="92"/>
      <c r="BE90" s="92"/>
      <c r="BF90" s="92"/>
      <c r="BG90" s="43">
        <v>0</v>
      </c>
    </row>
    <row r="91" spans="1:59" ht="30" customHeight="1" thickBot="1">
      <c r="A91" s="214"/>
      <c r="B91" s="225"/>
      <c r="C91" s="264"/>
      <c r="D91" s="58" t="s">
        <v>18</v>
      </c>
      <c r="E91" s="60">
        <f>E93</f>
        <v>0</v>
      </c>
      <c r="F91" s="60">
        <f t="shared" ref="F91:U91" si="68">F93</f>
        <v>0</v>
      </c>
      <c r="G91" s="60">
        <f t="shared" si="68"/>
        <v>0</v>
      </c>
      <c r="H91" s="60">
        <f t="shared" si="68"/>
        <v>0</v>
      </c>
      <c r="I91" s="60">
        <f t="shared" si="68"/>
        <v>0</v>
      </c>
      <c r="J91" s="60">
        <f t="shared" si="68"/>
        <v>0</v>
      </c>
      <c r="K91" s="60">
        <f t="shared" si="68"/>
        <v>0</v>
      </c>
      <c r="L91" s="60">
        <f t="shared" si="68"/>
        <v>0</v>
      </c>
      <c r="M91" s="60">
        <f t="shared" si="68"/>
        <v>0</v>
      </c>
      <c r="N91" s="60">
        <f t="shared" si="68"/>
        <v>0</v>
      </c>
      <c r="O91" s="60">
        <f t="shared" si="68"/>
        <v>0</v>
      </c>
      <c r="P91" s="60">
        <f t="shared" si="68"/>
        <v>0</v>
      </c>
      <c r="Q91" s="60">
        <f t="shared" si="68"/>
        <v>0</v>
      </c>
      <c r="R91" s="60">
        <f t="shared" si="68"/>
        <v>0</v>
      </c>
      <c r="S91" s="60">
        <f t="shared" si="68"/>
        <v>0</v>
      </c>
      <c r="T91" s="60">
        <f t="shared" si="68"/>
        <v>0</v>
      </c>
      <c r="U91" s="77">
        <f t="shared" si="68"/>
        <v>0</v>
      </c>
      <c r="V91" s="90">
        <f t="shared" si="53"/>
        <v>0</v>
      </c>
      <c r="W91" s="183">
        <v>0</v>
      </c>
      <c r="X91" s="60">
        <f>X93</f>
        <v>0</v>
      </c>
      <c r="Y91" s="60">
        <f t="shared" ref="Y91:AO91" si="69">Y93</f>
        <v>0</v>
      </c>
      <c r="Z91" s="60">
        <f t="shared" si="69"/>
        <v>0</v>
      </c>
      <c r="AA91" s="60">
        <f t="shared" si="69"/>
        <v>0</v>
      </c>
      <c r="AB91" s="60">
        <f t="shared" si="69"/>
        <v>0</v>
      </c>
      <c r="AC91" s="60">
        <f t="shared" si="69"/>
        <v>0</v>
      </c>
      <c r="AD91" s="60">
        <f t="shared" si="69"/>
        <v>0</v>
      </c>
      <c r="AE91" s="60">
        <f t="shared" si="69"/>
        <v>0</v>
      </c>
      <c r="AF91" s="60">
        <f t="shared" si="69"/>
        <v>0</v>
      </c>
      <c r="AG91" s="60">
        <f t="shared" si="69"/>
        <v>0</v>
      </c>
      <c r="AH91" s="135">
        <f t="shared" si="69"/>
        <v>0</v>
      </c>
      <c r="AI91" s="149">
        <v>0</v>
      </c>
      <c r="AJ91" s="60">
        <f t="shared" si="69"/>
        <v>0</v>
      </c>
      <c r="AK91" s="60">
        <f t="shared" si="69"/>
        <v>0</v>
      </c>
      <c r="AL91" s="60">
        <f t="shared" si="69"/>
        <v>0</v>
      </c>
      <c r="AM91" s="60">
        <f t="shared" si="69"/>
        <v>0</v>
      </c>
      <c r="AN91" s="60">
        <f t="shared" si="69"/>
        <v>0</v>
      </c>
      <c r="AO91" s="60">
        <f t="shared" si="69"/>
        <v>0</v>
      </c>
      <c r="AP91" s="60">
        <f>AP93</f>
        <v>0</v>
      </c>
      <c r="AQ91" s="60">
        <f>AQ93</f>
        <v>0</v>
      </c>
      <c r="AR91" s="60">
        <f>AR93</f>
        <v>0</v>
      </c>
      <c r="AS91" s="60">
        <v>0</v>
      </c>
      <c r="AT91" s="60">
        <f>AT93</f>
        <v>0</v>
      </c>
      <c r="AU91" s="60">
        <v>0</v>
      </c>
      <c r="AV91" s="157">
        <v>0</v>
      </c>
      <c r="AW91" s="123">
        <f t="shared" si="65"/>
        <v>0</v>
      </c>
      <c r="AX91" s="110"/>
      <c r="AY91" s="92"/>
      <c r="AZ91" s="92"/>
      <c r="BA91" s="92"/>
      <c r="BB91" s="92"/>
      <c r="BC91" s="92"/>
      <c r="BD91" s="92"/>
      <c r="BE91" s="92"/>
      <c r="BF91" s="92"/>
      <c r="BG91" s="43">
        <v>0</v>
      </c>
    </row>
    <row r="92" spans="1:59" ht="27" customHeight="1" thickBot="1">
      <c r="A92" s="214"/>
      <c r="B92" s="265" t="s">
        <v>83</v>
      </c>
      <c r="C92" s="257" t="s">
        <v>123</v>
      </c>
      <c r="D92" s="26" t="s">
        <v>17</v>
      </c>
      <c r="E92" s="56">
        <v>0</v>
      </c>
      <c r="F92" s="56">
        <v>0</v>
      </c>
      <c r="G92" s="56">
        <v>0</v>
      </c>
      <c r="H92" s="56">
        <v>0</v>
      </c>
      <c r="I92" s="56">
        <v>0</v>
      </c>
      <c r="J92" s="56">
        <v>0</v>
      </c>
      <c r="K92" s="56">
        <v>0</v>
      </c>
      <c r="L92" s="56">
        <v>0</v>
      </c>
      <c r="M92" s="56">
        <v>0</v>
      </c>
      <c r="N92" s="56">
        <v>0</v>
      </c>
      <c r="O92" s="56">
        <v>0</v>
      </c>
      <c r="P92" s="56">
        <v>0</v>
      </c>
      <c r="Q92" s="56">
        <v>0</v>
      </c>
      <c r="R92" s="56">
        <v>0</v>
      </c>
      <c r="S92" s="56">
        <v>0</v>
      </c>
      <c r="T92" s="56">
        <v>0</v>
      </c>
      <c r="U92" s="76">
        <v>0</v>
      </c>
      <c r="V92" s="90">
        <f t="shared" si="53"/>
        <v>0</v>
      </c>
      <c r="W92" s="183">
        <v>0</v>
      </c>
      <c r="X92" s="61">
        <v>8</v>
      </c>
      <c r="Y92" s="61">
        <v>4</v>
      </c>
      <c r="Z92" s="61">
        <v>6</v>
      </c>
      <c r="AA92" s="61">
        <v>4</v>
      </c>
      <c r="AB92" s="61">
        <v>4</v>
      </c>
      <c r="AC92" s="61">
        <v>2</v>
      </c>
      <c r="AD92" s="61">
        <v>4</v>
      </c>
      <c r="AE92" s="61">
        <v>4</v>
      </c>
      <c r="AF92" s="61">
        <v>4</v>
      </c>
      <c r="AG92" s="61">
        <v>2</v>
      </c>
      <c r="AH92" s="136">
        <v>2</v>
      </c>
      <c r="AI92" s="150">
        <v>4</v>
      </c>
      <c r="AJ92" s="61">
        <v>4</v>
      </c>
      <c r="AK92" s="61">
        <v>4</v>
      </c>
      <c r="AL92" s="61">
        <v>4</v>
      </c>
      <c r="AM92" s="61">
        <v>2</v>
      </c>
      <c r="AN92" s="61">
        <v>2</v>
      </c>
      <c r="AO92" s="61">
        <v>4</v>
      </c>
      <c r="AP92" s="61">
        <v>4</v>
      </c>
      <c r="AQ92" s="61">
        <v>4</v>
      </c>
      <c r="AR92" s="61">
        <v>6</v>
      </c>
      <c r="AS92" s="77">
        <v>4</v>
      </c>
      <c r="AT92" s="70">
        <v>0</v>
      </c>
      <c r="AU92" s="70">
        <v>0</v>
      </c>
      <c r="AV92" s="157">
        <v>0</v>
      </c>
      <c r="AW92" s="44">
        <f t="shared" si="65"/>
        <v>86</v>
      </c>
      <c r="AX92" s="110"/>
      <c r="AY92" s="92"/>
      <c r="AZ92" s="92"/>
      <c r="BA92" s="92"/>
      <c r="BB92" s="92"/>
      <c r="BC92" s="92"/>
      <c r="BD92" s="92"/>
      <c r="BE92" s="92"/>
      <c r="BF92" s="92"/>
      <c r="BG92" s="43">
        <v>0</v>
      </c>
    </row>
    <row r="93" spans="1:59" ht="26.25" customHeight="1" thickBot="1">
      <c r="A93" s="214"/>
      <c r="B93" s="266"/>
      <c r="C93" s="267"/>
      <c r="D93" s="26" t="s">
        <v>18</v>
      </c>
      <c r="E93" s="56">
        <v>0</v>
      </c>
      <c r="F93" s="56">
        <v>0</v>
      </c>
      <c r="G93" s="56">
        <v>0</v>
      </c>
      <c r="H93" s="56">
        <v>0</v>
      </c>
      <c r="I93" s="56">
        <v>0</v>
      </c>
      <c r="J93" s="56">
        <v>0</v>
      </c>
      <c r="K93" s="56">
        <v>0</v>
      </c>
      <c r="L93" s="56">
        <v>0</v>
      </c>
      <c r="M93" s="56">
        <v>0</v>
      </c>
      <c r="N93" s="56">
        <v>0</v>
      </c>
      <c r="O93" s="56">
        <v>0</v>
      </c>
      <c r="P93" s="56">
        <v>0</v>
      </c>
      <c r="Q93" s="56">
        <v>0</v>
      </c>
      <c r="R93" s="56">
        <v>0</v>
      </c>
      <c r="S93" s="56">
        <v>0</v>
      </c>
      <c r="T93" s="56">
        <v>0</v>
      </c>
      <c r="U93" s="76">
        <v>0</v>
      </c>
      <c r="V93" s="90">
        <f t="shared" si="53"/>
        <v>0</v>
      </c>
      <c r="W93" s="183">
        <v>0</v>
      </c>
      <c r="X93" s="61">
        <v>0</v>
      </c>
      <c r="Y93" s="61">
        <v>0</v>
      </c>
      <c r="Z93" s="61">
        <v>0</v>
      </c>
      <c r="AA93" s="61">
        <v>0</v>
      </c>
      <c r="AB93" s="61">
        <v>0</v>
      </c>
      <c r="AC93" s="61">
        <v>0</v>
      </c>
      <c r="AD93" s="61">
        <v>0</v>
      </c>
      <c r="AE93" s="61">
        <v>0</v>
      </c>
      <c r="AF93" s="61">
        <v>0</v>
      </c>
      <c r="AG93" s="61">
        <v>0</v>
      </c>
      <c r="AH93" s="136">
        <v>0</v>
      </c>
      <c r="AI93" s="151">
        <v>0</v>
      </c>
      <c r="AJ93" s="61">
        <v>0</v>
      </c>
      <c r="AK93" s="61">
        <v>0</v>
      </c>
      <c r="AL93" s="61">
        <v>0</v>
      </c>
      <c r="AM93" s="61">
        <v>0</v>
      </c>
      <c r="AN93" s="61">
        <v>0</v>
      </c>
      <c r="AO93" s="61">
        <v>0</v>
      </c>
      <c r="AP93" s="61">
        <v>0</v>
      </c>
      <c r="AQ93" s="61">
        <v>0</v>
      </c>
      <c r="AR93" s="61">
        <v>0</v>
      </c>
      <c r="AS93" s="70">
        <v>0</v>
      </c>
      <c r="AT93" s="70">
        <v>0</v>
      </c>
      <c r="AU93" s="70">
        <v>0</v>
      </c>
      <c r="AV93" s="157">
        <v>0</v>
      </c>
      <c r="AW93" s="44">
        <f t="shared" si="65"/>
        <v>0</v>
      </c>
      <c r="AX93" s="110"/>
      <c r="AY93" s="92"/>
      <c r="AZ93" s="92"/>
      <c r="BA93" s="92"/>
      <c r="BB93" s="92"/>
      <c r="BC93" s="92"/>
      <c r="BD93" s="92"/>
      <c r="BE93" s="92"/>
      <c r="BF93" s="92"/>
      <c r="BG93" s="43">
        <v>0</v>
      </c>
    </row>
    <row r="94" spans="1:59" ht="42.75" customHeight="1" thickBot="1">
      <c r="A94" s="214"/>
      <c r="B94" s="106" t="s">
        <v>101</v>
      </c>
      <c r="C94" s="124" t="s">
        <v>143</v>
      </c>
      <c r="D94" s="26" t="s">
        <v>17</v>
      </c>
      <c r="E94" s="101">
        <v>0</v>
      </c>
      <c r="F94" s="101">
        <v>0</v>
      </c>
      <c r="G94" s="101">
        <v>0</v>
      </c>
      <c r="H94" s="101">
        <v>0</v>
      </c>
      <c r="I94" s="101">
        <v>0</v>
      </c>
      <c r="J94" s="101">
        <v>0</v>
      </c>
      <c r="K94" s="101">
        <v>0</v>
      </c>
      <c r="L94" s="101">
        <v>0</v>
      </c>
      <c r="M94" s="101">
        <v>0</v>
      </c>
      <c r="N94" s="101">
        <v>0</v>
      </c>
      <c r="O94" s="101">
        <v>0</v>
      </c>
      <c r="P94" s="101">
        <v>0</v>
      </c>
      <c r="Q94" s="101">
        <v>0</v>
      </c>
      <c r="R94" s="101">
        <v>0</v>
      </c>
      <c r="S94" s="101">
        <v>0</v>
      </c>
      <c r="T94" s="101">
        <v>0</v>
      </c>
      <c r="U94" s="76">
        <v>0</v>
      </c>
      <c r="V94" s="90">
        <f>SUM(E94:U94)</f>
        <v>0</v>
      </c>
      <c r="W94" s="183">
        <v>0</v>
      </c>
      <c r="X94" s="70">
        <v>0</v>
      </c>
      <c r="Y94" s="70">
        <v>0</v>
      </c>
      <c r="Z94" s="70">
        <v>0</v>
      </c>
      <c r="AA94" s="70">
        <v>0</v>
      </c>
      <c r="AB94" s="70">
        <v>0</v>
      </c>
      <c r="AC94" s="70">
        <v>0</v>
      </c>
      <c r="AD94" s="70">
        <v>0</v>
      </c>
      <c r="AE94" s="70">
        <v>0</v>
      </c>
      <c r="AF94" s="70">
        <v>0</v>
      </c>
      <c r="AG94" s="70">
        <v>0</v>
      </c>
      <c r="AH94" s="138">
        <v>0</v>
      </c>
      <c r="AI94" s="148">
        <v>0</v>
      </c>
      <c r="AJ94" s="70">
        <v>0</v>
      </c>
      <c r="AK94" s="70">
        <v>0</v>
      </c>
      <c r="AL94" s="70">
        <v>0</v>
      </c>
      <c r="AM94" s="70">
        <v>0</v>
      </c>
      <c r="AN94" s="70">
        <v>0</v>
      </c>
      <c r="AO94" s="70">
        <v>0</v>
      </c>
      <c r="AP94" s="70">
        <v>0</v>
      </c>
      <c r="AQ94" s="70">
        <v>0</v>
      </c>
      <c r="AR94" s="128">
        <v>0</v>
      </c>
      <c r="AS94" s="70">
        <v>0</v>
      </c>
      <c r="AT94" s="70">
        <v>24</v>
      </c>
      <c r="AU94" s="70">
        <v>12</v>
      </c>
      <c r="AV94" s="157">
        <v>0</v>
      </c>
      <c r="AW94" s="44">
        <f t="shared" si="65"/>
        <v>36</v>
      </c>
      <c r="AX94" s="110"/>
      <c r="AY94" s="92"/>
      <c r="AZ94" s="92"/>
      <c r="BA94" s="92"/>
      <c r="BB94" s="92"/>
      <c r="BC94" s="92"/>
      <c r="BD94" s="92"/>
      <c r="BE94" s="92"/>
      <c r="BF94" s="92"/>
      <c r="BG94" s="43">
        <v>0</v>
      </c>
    </row>
    <row r="95" spans="1:59" ht="23.25" customHeight="1" thickBot="1">
      <c r="A95" s="214"/>
      <c r="B95" s="106"/>
      <c r="C95" s="125" t="s">
        <v>103</v>
      </c>
      <c r="D95" s="104" t="s">
        <v>17</v>
      </c>
      <c r="E95" s="101">
        <v>0</v>
      </c>
      <c r="F95" s="101">
        <v>0</v>
      </c>
      <c r="G95" s="101">
        <v>0</v>
      </c>
      <c r="H95" s="101">
        <v>0</v>
      </c>
      <c r="I95" s="101">
        <v>0</v>
      </c>
      <c r="J95" s="101">
        <v>0</v>
      </c>
      <c r="K95" s="101">
        <v>0</v>
      </c>
      <c r="L95" s="101">
        <v>0</v>
      </c>
      <c r="M95" s="101">
        <v>0</v>
      </c>
      <c r="N95" s="101">
        <v>0</v>
      </c>
      <c r="O95" s="101">
        <v>0</v>
      </c>
      <c r="P95" s="101">
        <v>0</v>
      </c>
      <c r="Q95" s="101">
        <v>0</v>
      </c>
      <c r="R95" s="101">
        <v>0</v>
      </c>
      <c r="S95" s="101">
        <v>0</v>
      </c>
      <c r="T95" s="101">
        <v>0</v>
      </c>
      <c r="U95" s="76">
        <v>0</v>
      </c>
      <c r="V95" s="90">
        <f t="shared" si="53"/>
        <v>0</v>
      </c>
      <c r="W95" s="183">
        <v>0</v>
      </c>
      <c r="X95" s="70">
        <v>0</v>
      </c>
      <c r="Y95" s="70">
        <v>0</v>
      </c>
      <c r="Z95" s="70">
        <v>0</v>
      </c>
      <c r="AA95" s="70">
        <v>0</v>
      </c>
      <c r="AB95" s="70">
        <v>0</v>
      </c>
      <c r="AC95" s="70">
        <v>0</v>
      </c>
      <c r="AD95" s="70">
        <v>0</v>
      </c>
      <c r="AE95" s="70">
        <v>0</v>
      </c>
      <c r="AF95" s="70">
        <v>0</v>
      </c>
      <c r="AG95" s="70">
        <v>0</v>
      </c>
      <c r="AH95" s="138">
        <v>0</v>
      </c>
      <c r="AI95" s="147">
        <v>0</v>
      </c>
      <c r="AJ95" s="70">
        <v>0</v>
      </c>
      <c r="AK95" s="70">
        <v>0</v>
      </c>
      <c r="AL95" s="70">
        <v>0</v>
      </c>
      <c r="AM95" s="70">
        <v>0</v>
      </c>
      <c r="AN95" s="70">
        <v>0</v>
      </c>
      <c r="AO95" s="70">
        <v>0</v>
      </c>
      <c r="AP95" s="70">
        <v>0</v>
      </c>
      <c r="AQ95" s="70">
        <v>0</v>
      </c>
      <c r="AR95" s="70">
        <v>0</v>
      </c>
      <c r="AS95" s="70">
        <v>0</v>
      </c>
      <c r="AT95" s="70">
        <v>0</v>
      </c>
      <c r="AU95" s="77">
        <v>12</v>
      </c>
      <c r="AV95" s="158">
        <v>0</v>
      </c>
      <c r="AW95" s="44">
        <f t="shared" si="65"/>
        <v>12</v>
      </c>
      <c r="AX95" s="110"/>
      <c r="AY95" s="92"/>
      <c r="AZ95" s="92"/>
      <c r="BA95" s="92"/>
      <c r="BB95" s="92"/>
      <c r="BC95" s="92"/>
      <c r="BD95" s="92"/>
      <c r="BE95" s="92"/>
      <c r="BF95" s="92"/>
      <c r="BG95" s="43">
        <v>0</v>
      </c>
    </row>
    <row r="96" spans="1:59" ht="16.5" hidden="1" customHeight="1" thickBot="1">
      <c r="A96" s="214"/>
      <c r="B96" s="108"/>
      <c r="C96" s="107"/>
      <c r="D96" s="104" t="s">
        <v>17</v>
      </c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101"/>
      <c r="V96" s="90">
        <f t="shared" si="53"/>
        <v>0</v>
      </c>
      <c r="W96" s="183"/>
      <c r="X96" s="70"/>
      <c r="Y96" s="70"/>
      <c r="Z96" s="70"/>
      <c r="AA96" s="70"/>
      <c r="AB96" s="70"/>
      <c r="AC96" s="70"/>
      <c r="AD96" s="70"/>
      <c r="AE96" s="70"/>
      <c r="AF96" s="70"/>
      <c r="AG96" s="70"/>
      <c r="AH96" s="138"/>
      <c r="AI96" s="152"/>
      <c r="AJ96" s="70"/>
      <c r="AK96" s="70"/>
      <c r="AL96" s="70"/>
      <c r="AM96" s="70"/>
      <c r="AN96" s="70"/>
      <c r="AO96" s="70"/>
      <c r="AP96" s="70"/>
      <c r="AQ96" s="70"/>
      <c r="AR96" s="70"/>
      <c r="AS96" s="70"/>
      <c r="AT96" s="70"/>
      <c r="AU96" s="70"/>
      <c r="AV96" s="115">
        <v>0</v>
      </c>
      <c r="AW96" s="113">
        <f>SUM(V96:AU96)</f>
        <v>0</v>
      </c>
      <c r="AX96" s="110">
        <f>SUM(X96:AW96)</f>
        <v>0</v>
      </c>
      <c r="AY96" s="92"/>
      <c r="AZ96" s="92"/>
      <c r="BA96" s="92"/>
      <c r="BB96" s="92"/>
      <c r="BC96" s="92"/>
      <c r="BD96" s="92"/>
      <c r="BE96" s="92"/>
      <c r="BF96" s="92"/>
      <c r="BG96" s="43">
        <f>V96+AX96</f>
        <v>0</v>
      </c>
    </row>
    <row r="97" spans="1:60" ht="18" hidden="1" customHeight="1" thickBot="1">
      <c r="A97" s="214"/>
      <c r="B97" s="244" t="s">
        <v>26</v>
      </c>
      <c r="C97" s="284"/>
      <c r="D97" s="58" t="s">
        <v>17</v>
      </c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69"/>
      <c r="V97" s="90"/>
      <c r="W97" s="183"/>
      <c r="X97" s="60">
        <f>X99</f>
        <v>0</v>
      </c>
      <c r="Y97" s="60">
        <f t="shared" ref="Y97:AO97" si="70">Y99</f>
        <v>0</v>
      </c>
      <c r="Z97" s="60">
        <f t="shared" si="70"/>
        <v>0</v>
      </c>
      <c r="AA97" s="60">
        <f t="shared" si="70"/>
        <v>0</v>
      </c>
      <c r="AB97" s="60">
        <f t="shared" si="70"/>
        <v>0</v>
      </c>
      <c r="AC97" s="60">
        <f t="shared" si="70"/>
        <v>0</v>
      </c>
      <c r="AD97" s="60">
        <f t="shared" si="70"/>
        <v>0</v>
      </c>
      <c r="AE97" s="60">
        <f t="shared" si="70"/>
        <v>0</v>
      </c>
      <c r="AF97" s="60">
        <f t="shared" si="70"/>
        <v>0</v>
      </c>
      <c r="AG97" s="60">
        <f t="shared" si="70"/>
        <v>0</v>
      </c>
      <c r="AH97" s="135">
        <f t="shared" si="70"/>
        <v>0</v>
      </c>
      <c r="AI97" s="152"/>
      <c r="AJ97" s="60">
        <f t="shared" si="70"/>
        <v>0</v>
      </c>
      <c r="AK97" s="60">
        <f t="shared" si="70"/>
        <v>0</v>
      </c>
      <c r="AL97" s="60">
        <f t="shared" si="70"/>
        <v>0</v>
      </c>
      <c r="AM97" s="60">
        <f t="shared" si="70"/>
        <v>0</v>
      </c>
      <c r="AN97" s="60">
        <f t="shared" si="70"/>
        <v>0</v>
      </c>
      <c r="AO97" s="60">
        <f t="shared" si="70"/>
        <v>0</v>
      </c>
      <c r="AP97" s="60">
        <f t="shared" ref="AP97:AR98" si="71">AP99</f>
        <v>0</v>
      </c>
      <c r="AQ97" s="60">
        <f t="shared" si="71"/>
        <v>0</v>
      </c>
      <c r="AR97" s="60">
        <f t="shared" si="71"/>
        <v>0</v>
      </c>
      <c r="AS97" s="60"/>
      <c r="AT97" s="60"/>
      <c r="AU97" s="60"/>
      <c r="AV97" s="95">
        <f>SUM(X97:AU97)</f>
        <v>0</v>
      </c>
      <c r="AW97" s="44">
        <f>SUM(V97:AU97)</f>
        <v>0</v>
      </c>
      <c r="AX97" s="110">
        <f>SUM(X97:AW97)</f>
        <v>0</v>
      </c>
      <c r="AY97" s="92"/>
      <c r="AZ97" s="92"/>
      <c r="BA97" s="92"/>
      <c r="BB97" s="92"/>
      <c r="BC97" s="92"/>
      <c r="BD97" s="92"/>
      <c r="BE97" s="92"/>
      <c r="BF97" s="92"/>
      <c r="BG97" s="43">
        <f>V97+AX97</f>
        <v>0</v>
      </c>
    </row>
    <row r="98" spans="1:60" ht="18" hidden="1" customHeight="1" thickBot="1">
      <c r="A98" s="214"/>
      <c r="B98" s="225"/>
      <c r="C98" s="285"/>
      <c r="D98" s="58" t="s">
        <v>17</v>
      </c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69"/>
      <c r="V98" s="90"/>
      <c r="W98" s="183"/>
      <c r="X98" s="60">
        <f>X100</f>
        <v>0</v>
      </c>
      <c r="Y98" s="60">
        <f t="shared" ref="Y98:AO98" si="72">Y100</f>
        <v>0</v>
      </c>
      <c r="Z98" s="60">
        <f t="shared" si="72"/>
        <v>0</v>
      </c>
      <c r="AA98" s="60">
        <f t="shared" si="72"/>
        <v>0</v>
      </c>
      <c r="AB98" s="60">
        <f t="shared" si="72"/>
        <v>0</v>
      </c>
      <c r="AC98" s="60">
        <f t="shared" si="72"/>
        <v>0</v>
      </c>
      <c r="AD98" s="60">
        <f t="shared" si="72"/>
        <v>0</v>
      </c>
      <c r="AE98" s="60">
        <f t="shared" si="72"/>
        <v>0</v>
      </c>
      <c r="AF98" s="60">
        <f t="shared" si="72"/>
        <v>0</v>
      </c>
      <c r="AG98" s="60">
        <f t="shared" si="72"/>
        <v>0</v>
      </c>
      <c r="AH98" s="135">
        <f t="shared" si="72"/>
        <v>0</v>
      </c>
      <c r="AI98" s="152"/>
      <c r="AJ98" s="60">
        <f t="shared" si="72"/>
        <v>0</v>
      </c>
      <c r="AK98" s="60">
        <f t="shared" si="72"/>
        <v>0</v>
      </c>
      <c r="AL98" s="60">
        <f t="shared" si="72"/>
        <v>0</v>
      </c>
      <c r="AM98" s="60">
        <f t="shared" si="72"/>
        <v>0</v>
      </c>
      <c r="AN98" s="60">
        <f t="shared" si="72"/>
        <v>0</v>
      </c>
      <c r="AO98" s="60">
        <f t="shared" si="72"/>
        <v>0</v>
      </c>
      <c r="AP98" s="60">
        <f t="shared" si="71"/>
        <v>0</v>
      </c>
      <c r="AQ98" s="60">
        <f t="shared" si="71"/>
        <v>0</v>
      </c>
      <c r="AR98" s="60">
        <f t="shared" si="71"/>
        <v>0</v>
      </c>
      <c r="AS98" s="60"/>
      <c r="AT98" s="60"/>
      <c r="AU98" s="60"/>
      <c r="AV98" s="95">
        <f>SUM(X98:AU98)</f>
        <v>0</v>
      </c>
      <c r="AW98" s="44">
        <f>SUM(V98:AU98)</f>
        <v>0</v>
      </c>
      <c r="AX98" s="110">
        <f>SUM(X98:AW98)</f>
        <v>0</v>
      </c>
      <c r="AY98" s="92"/>
      <c r="AZ98" s="92"/>
      <c r="BA98" s="92"/>
      <c r="BB98" s="92"/>
      <c r="BC98" s="92"/>
      <c r="BD98" s="92"/>
      <c r="BE98" s="92"/>
      <c r="BF98" s="92"/>
      <c r="BG98" s="43">
        <f>V98+AX98</f>
        <v>0</v>
      </c>
    </row>
    <row r="99" spans="1:60" ht="18" hidden="1" customHeight="1" thickBot="1">
      <c r="A99" s="214"/>
      <c r="B99" s="228" t="s">
        <v>27</v>
      </c>
      <c r="C99" s="261"/>
      <c r="D99" s="26" t="s">
        <v>17</v>
      </c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56"/>
      <c r="S99" s="56"/>
      <c r="T99" s="56"/>
      <c r="U99" s="69"/>
      <c r="V99" s="90"/>
      <c r="W99" s="183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136"/>
      <c r="AI99" s="152"/>
      <c r="AJ99" s="61"/>
      <c r="AK99" s="61"/>
      <c r="AL99" s="61"/>
      <c r="AM99" s="61"/>
      <c r="AN99" s="61"/>
      <c r="AO99" s="61"/>
      <c r="AP99" s="61"/>
      <c r="AQ99" s="61"/>
      <c r="AR99" s="61"/>
      <c r="AS99" s="61"/>
      <c r="AT99" s="61"/>
      <c r="AU99" s="61"/>
      <c r="AV99" s="95">
        <f>SUM(X99:AU99)</f>
        <v>0</v>
      </c>
      <c r="AW99" s="44">
        <f>SUM(V99:AU99)</f>
        <v>0</v>
      </c>
      <c r="AX99" s="110">
        <f>SUM(X99:AW99)</f>
        <v>0</v>
      </c>
      <c r="AY99" s="92"/>
      <c r="AZ99" s="92"/>
      <c r="BA99" s="92"/>
      <c r="BB99" s="92"/>
      <c r="BC99" s="92"/>
      <c r="BD99" s="92"/>
      <c r="BE99" s="92"/>
      <c r="BF99" s="92"/>
      <c r="BG99" s="43">
        <f>V99+AX99</f>
        <v>0</v>
      </c>
    </row>
    <row r="100" spans="1:60" ht="18" hidden="1" customHeight="1" thickBot="1">
      <c r="A100" s="214"/>
      <c r="B100" s="236"/>
      <c r="C100" s="262"/>
      <c r="D100" s="26" t="s">
        <v>17</v>
      </c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56"/>
      <c r="Q100" s="56"/>
      <c r="R100" s="56"/>
      <c r="S100" s="56"/>
      <c r="T100" s="56"/>
      <c r="U100" s="69"/>
      <c r="V100" s="90"/>
      <c r="W100" s="183"/>
      <c r="X100" s="61"/>
      <c r="Y100" s="61"/>
      <c r="Z100" s="61"/>
      <c r="AA100" s="61"/>
      <c r="AB100" s="61"/>
      <c r="AC100" s="61"/>
      <c r="AD100" s="61"/>
      <c r="AE100" s="61"/>
      <c r="AF100" s="61"/>
      <c r="AG100" s="61"/>
      <c r="AH100" s="136"/>
      <c r="AI100" s="152"/>
      <c r="AJ100" s="61"/>
      <c r="AK100" s="61"/>
      <c r="AL100" s="61"/>
      <c r="AM100" s="61"/>
      <c r="AN100" s="61"/>
      <c r="AO100" s="61"/>
      <c r="AP100" s="61"/>
      <c r="AQ100" s="61"/>
      <c r="AR100" s="61"/>
      <c r="AS100" s="61"/>
      <c r="AT100" s="61"/>
      <c r="AU100" s="61"/>
      <c r="AV100" s="95">
        <f>SUM(X100:AU100)</f>
        <v>0</v>
      </c>
      <c r="AW100" s="44">
        <f>SUM(V100:AU100)</f>
        <v>0</v>
      </c>
      <c r="AX100" s="110">
        <f>SUM(X100:AW100)</f>
        <v>0</v>
      </c>
      <c r="AY100" s="92"/>
      <c r="AZ100" s="92"/>
      <c r="BA100" s="92"/>
      <c r="BB100" s="92"/>
      <c r="BC100" s="92"/>
      <c r="BD100" s="92"/>
      <c r="BE100" s="92"/>
      <c r="BF100" s="92"/>
      <c r="BG100" s="43">
        <f>V100+AX100</f>
        <v>0</v>
      </c>
    </row>
    <row r="101" spans="1:60" ht="24" customHeight="1" thickBot="1">
      <c r="A101" s="214"/>
      <c r="B101" s="246" t="s">
        <v>32</v>
      </c>
      <c r="C101" s="247"/>
      <c r="D101" s="248"/>
      <c r="E101" s="17">
        <f t="shared" ref="E101:U101" si="73">E15+E21</f>
        <v>36</v>
      </c>
      <c r="F101" s="17">
        <f t="shared" si="73"/>
        <v>34</v>
      </c>
      <c r="G101" s="17">
        <f t="shared" si="73"/>
        <v>36</v>
      </c>
      <c r="H101" s="17">
        <f t="shared" si="73"/>
        <v>33</v>
      </c>
      <c r="I101" s="17">
        <f t="shared" si="73"/>
        <v>33</v>
      </c>
      <c r="J101" s="17">
        <f t="shared" si="73"/>
        <v>34</v>
      </c>
      <c r="K101" s="17">
        <f t="shared" si="73"/>
        <v>36</v>
      </c>
      <c r="L101" s="17">
        <f t="shared" si="73"/>
        <v>36</v>
      </c>
      <c r="M101" s="17">
        <f t="shared" si="73"/>
        <v>36</v>
      </c>
      <c r="N101" s="17">
        <f t="shared" si="73"/>
        <v>34</v>
      </c>
      <c r="O101" s="17">
        <f t="shared" si="73"/>
        <v>34</v>
      </c>
      <c r="P101" s="17">
        <f t="shared" si="73"/>
        <v>33</v>
      </c>
      <c r="Q101" s="17">
        <f t="shared" si="73"/>
        <v>35</v>
      </c>
      <c r="R101" s="17">
        <f t="shared" si="73"/>
        <v>34</v>
      </c>
      <c r="S101" s="17">
        <f t="shared" si="73"/>
        <v>33</v>
      </c>
      <c r="T101" s="36">
        <f t="shared" si="73"/>
        <v>31</v>
      </c>
      <c r="U101" s="36">
        <f t="shared" si="73"/>
        <v>36</v>
      </c>
      <c r="V101" s="45">
        <f>SUM(E101:U101)</f>
        <v>584</v>
      </c>
      <c r="W101" s="45">
        <v>0</v>
      </c>
      <c r="X101" s="36">
        <f t="shared" ref="X101:AO101" si="74">X15+X21</f>
        <v>36</v>
      </c>
      <c r="Y101" s="36">
        <f t="shared" si="74"/>
        <v>36</v>
      </c>
      <c r="Z101" s="36">
        <f t="shared" si="74"/>
        <v>36</v>
      </c>
      <c r="AA101" s="36">
        <f t="shared" si="74"/>
        <v>34</v>
      </c>
      <c r="AB101" s="36">
        <f t="shared" si="74"/>
        <v>36</v>
      </c>
      <c r="AC101" s="36">
        <f t="shared" si="74"/>
        <v>36</v>
      </c>
      <c r="AD101" s="36">
        <f t="shared" si="74"/>
        <v>36</v>
      </c>
      <c r="AE101" s="36">
        <f t="shared" si="74"/>
        <v>36</v>
      </c>
      <c r="AF101" s="36">
        <f t="shared" si="74"/>
        <v>32</v>
      </c>
      <c r="AG101" s="36">
        <f t="shared" si="74"/>
        <v>36</v>
      </c>
      <c r="AH101" s="139">
        <f t="shared" si="74"/>
        <v>36</v>
      </c>
      <c r="AI101" s="37">
        <f t="shared" si="74"/>
        <v>36</v>
      </c>
      <c r="AJ101" s="36">
        <f t="shared" si="74"/>
        <v>34</v>
      </c>
      <c r="AK101" s="36">
        <f t="shared" si="74"/>
        <v>36</v>
      </c>
      <c r="AL101" s="36">
        <f t="shared" si="74"/>
        <v>36</v>
      </c>
      <c r="AM101" s="36">
        <f t="shared" si="74"/>
        <v>36</v>
      </c>
      <c r="AN101" s="36">
        <f t="shared" si="74"/>
        <v>32</v>
      </c>
      <c r="AO101" s="36">
        <f t="shared" si="74"/>
        <v>36</v>
      </c>
      <c r="AP101" s="36">
        <f>AI15+AP21</f>
        <v>36</v>
      </c>
      <c r="AQ101" s="36">
        <f>AQ15+AQ21</f>
        <v>36</v>
      </c>
      <c r="AR101" s="36">
        <f t="shared" ref="AQ101:AV102" si="75">AQ15+AR21</f>
        <v>36</v>
      </c>
      <c r="AS101" s="36">
        <f t="shared" si="75"/>
        <v>36</v>
      </c>
      <c r="AT101" s="36">
        <f t="shared" si="75"/>
        <v>36</v>
      </c>
      <c r="AU101" s="36">
        <f t="shared" si="75"/>
        <v>36</v>
      </c>
      <c r="AV101" s="96">
        <f t="shared" si="75"/>
        <v>0</v>
      </c>
      <c r="AW101" s="47">
        <f>SUM(X101:AV101)</f>
        <v>852</v>
      </c>
      <c r="AX101" s="111"/>
      <c r="AY101" s="48"/>
      <c r="AZ101" s="48"/>
      <c r="BA101" s="48"/>
      <c r="BB101" s="48"/>
      <c r="BC101" s="48"/>
      <c r="BD101" s="48"/>
      <c r="BE101" s="48"/>
      <c r="BF101" s="48"/>
      <c r="BG101" s="50">
        <v>0</v>
      </c>
    </row>
    <row r="102" spans="1:60" ht="22.5" customHeight="1" thickBot="1">
      <c r="A102" s="214"/>
      <c r="B102" s="241" t="s">
        <v>19</v>
      </c>
      <c r="C102" s="242"/>
      <c r="D102" s="243"/>
      <c r="E102" s="17">
        <f t="shared" ref="E102:U102" si="76">E16+E22</f>
        <v>0</v>
      </c>
      <c r="F102" s="17">
        <f t="shared" si="76"/>
        <v>2</v>
      </c>
      <c r="G102" s="17">
        <f t="shared" si="76"/>
        <v>0</v>
      </c>
      <c r="H102" s="17">
        <f t="shared" si="76"/>
        <v>3</v>
      </c>
      <c r="I102" s="17">
        <f t="shared" si="76"/>
        <v>3</v>
      </c>
      <c r="J102" s="17">
        <f t="shared" si="76"/>
        <v>2</v>
      </c>
      <c r="K102" s="17">
        <f t="shared" si="76"/>
        <v>0</v>
      </c>
      <c r="L102" s="17">
        <f t="shared" si="76"/>
        <v>0</v>
      </c>
      <c r="M102" s="17">
        <f t="shared" si="76"/>
        <v>0</v>
      </c>
      <c r="N102" s="17">
        <f t="shared" si="76"/>
        <v>2</v>
      </c>
      <c r="O102" s="17">
        <f t="shared" si="76"/>
        <v>2</v>
      </c>
      <c r="P102" s="17">
        <f t="shared" si="76"/>
        <v>3</v>
      </c>
      <c r="Q102" s="17">
        <f t="shared" si="76"/>
        <v>1</v>
      </c>
      <c r="R102" s="17">
        <f t="shared" si="76"/>
        <v>2</v>
      </c>
      <c r="S102" s="17">
        <f t="shared" si="76"/>
        <v>3</v>
      </c>
      <c r="T102" s="36">
        <f t="shared" si="76"/>
        <v>5</v>
      </c>
      <c r="U102" s="36">
        <f t="shared" si="76"/>
        <v>0</v>
      </c>
      <c r="V102" s="45">
        <f>SUM(E102:U102)</f>
        <v>28</v>
      </c>
      <c r="W102" s="121">
        <v>0</v>
      </c>
      <c r="X102" s="36">
        <f t="shared" ref="X102:AO102" si="77">X16+X22</f>
        <v>0</v>
      </c>
      <c r="Y102" s="36">
        <f t="shared" si="77"/>
        <v>0</v>
      </c>
      <c r="Z102" s="36">
        <f t="shared" si="77"/>
        <v>0</v>
      </c>
      <c r="AA102" s="36">
        <f t="shared" si="77"/>
        <v>2</v>
      </c>
      <c r="AB102" s="36">
        <f t="shared" si="77"/>
        <v>0</v>
      </c>
      <c r="AC102" s="36">
        <f t="shared" si="77"/>
        <v>0</v>
      </c>
      <c r="AD102" s="36">
        <f t="shared" si="77"/>
        <v>0</v>
      </c>
      <c r="AE102" s="36">
        <f t="shared" si="77"/>
        <v>0</v>
      </c>
      <c r="AF102" s="36">
        <f t="shared" si="77"/>
        <v>4</v>
      </c>
      <c r="AG102" s="36">
        <f t="shared" si="77"/>
        <v>0</v>
      </c>
      <c r="AH102" s="139">
        <f t="shared" si="77"/>
        <v>0</v>
      </c>
      <c r="AI102" s="37">
        <f t="shared" si="77"/>
        <v>0</v>
      </c>
      <c r="AJ102" s="36">
        <f t="shared" si="77"/>
        <v>2</v>
      </c>
      <c r="AK102" s="36">
        <f t="shared" si="77"/>
        <v>0</v>
      </c>
      <c r="AL102" s="36">
        <f t="shared" si="77"/>
        <v>0</v>
      </c>
      <c r="AM102" s="36">
        <f t="shared" si="77"/>
        <v>0</v>
      </c>
      <c r="AN102" s="36">
        <f t="shared" si="77"/>
        <v>4</v>
      </c>
      <c r="AO102" s="36">
        <f t="shared" si="77"/>
        <v>0</v>
      </c>
      <c r="AP102" s="36">
        <f>AI16+AP22</f>
        <v>0</v>
      </c>
      <c r="AQ102" s="36">
        <f t="shared" si="75"/>
        <v>0</v>
      </c>
      <c r="AR102" s="36">
        <f t="shared" si="75"/>
        <v>0</v>
      </c>
      <c r="AS102" s="36">
        <f t="shared" si="75"/>
        <v>0</v>
      </c>
      <c r="AT102" s="36">
        <f t="shared" si="75"/>
        <v>0</v>
      </c>
      <c r="AU102" s="36">
        <f t="shared" si="75"/>
        <v>0</v>
      </c>
      <c r="AV102" s="96">
        <f t="shared" si="75"/>
        <v>0</v>
      </c>
      <c r="AW102" s="47">
        <f>SUM(X102:AV102)</f>
        <v>12</v>
      </c>
      <c r="AX102" s="111"/>
      <c r="AY102" s="48"/>
      <c r="AZ102" s="48"/>
      <c r="BA102" s="48"/>
      <c r="BB102" s="48"/>
      <c r="BC102" s="48"/>
      <c r="BD102" s="48"/>
      <c r="BE102" s="48"/>
      <c r="BF102" s="48"/>
      <c r="BG102" s="50">
        <v>0</v>
      </c>
    </row>
    <row r="103" spans="1:60" ht="18" customHeight="1" thickBot="1">
      <c r="A103" s="214"/>
      <c r="B103" s="241" t="s">
        <v>20</v>
      </c>
      <c r="C103" s="242"/>
      <c r="D103" s="243"/>
      <c r="E103" s="126">
        <f t="shared" ref="E103:U103" si="78">E101+E102</f>
        <v>36</v>
      </c>
      <c r="F103" s="126">
        <f t="shared" si="78"/>
        <v>36</v>
      </c>
      <c r="G103" s="126">
        <f t="shared" si="78"/>
        <v>36</v>
      </c>
      <c r="H103" s="126">
        <f t="shared" si="78"/>
        <v>36</v>
      </c>
      <c r="I103" s="126">
        <f t="shared" si="78"/>
        <v>36</v>
      </c>
      <c r="J103" s="126">
        <f t="shared" si="78"/>
        <v>36</v>
      </c>
      <c r="K103" s="126">
        <f t="shared" si="78"/>
        <v>36</v>
      </c>
      <c r="L103" s="126">
        <f t="shared" si="78"/>
        <v>36</v>
      </c>
      <c r="M103" s="126">
        <f t="shared" si="78"/>
        <v>36</v>
      </c>
      <c r="N103" s="126">
        <f t="shared" si="78"/>
        <v>36</v>
      </c>
      <c r="O103" s="126">
        <f t="shared" si="78"/>
        <v>36</v>
      </c>
      <c r="P103" s="126">
        <f t="shared" si="78"/>
        <v>36</v>
      </c>
      <c r="Q103" s="126">
        <f t="shared" si="78"/>
        <v>36</v>
      </c>
      <c r="R103" s="126">
        <f t="shared" si="78"/>
        <v>36</v>
      </c>
      <c r="S103" s="126">
        <f t="shared" si="78"/>
        <v>36</v>
      </c>
      <c r="T103" s="127">
        <f t="shared" si="78"/>
        <v>36</v>
      </c>
      <c r="U103" s="127">
        <f t="shared" si="78"/>
        <v>36</v>
      </c>
      <c r="V103" s="45">
        <f>SUM(E103:U103)</f>
        <v>612</v>
      </c>
      <c r="W103" s="45">
        <v>0</v>
      </c>
      <c r="X103" s="97">
        <f t="shared" ref="X103:AO103" si="79">X101+X102</f>
        <v>36</v>
      </c>
      <c r="Y103" s="97">
        <f t="shared" si="79"/>
        <v>36</v>
      </c>
      <c r="Z103" s="97">
        <f t="shared" si="79"/>
        <v>36</v>
      </c>
      <c r="AA103" s="97">
        <f t="shared" si="79"/>
        <v>36</v>
      </c>
      <c r="AB103" s="97">
        <f t="shared" si="79"/>
        <v>36</v>
      </c>
      <c r="AC103" s="97">
        <f t="shared" si="79"/>
        <v>36</v>
      </c>
      <c r="AD103" s="97">
        <f t="shared" si="79"/>
        <v>36</v>
      </c>
      <c r="AE103" s="97">
        <f t="shared" si="79"/>
        <v>36</v>
      </c>
      <c r="AF103" s="97">
        <f t="shared" si="79"/>
        <v>36</v>
      </c>
      <c r="AG103" s="97">
        <f t="shared" si="79"/>
        <v>36</v>
      </c>
      <c r="AH103" s="140">
        <f t="shared" si="79"/>
        <v>36</v>
      </c>
      <c r="AI103" s="97">
        <f t="shared" si="79"/>
        <v>36</v>
      </c>
      <c r="AJ103" s="141">
        <f t="shared" si="79"/>
        <v>36</v>
      </c>
      <c r="AK103" s="97">
        <f t="shared" si="79"/>
        <v>36</v>
      </c>
      <c r="AL103" s="97">
        <f t="shared" si="79"/>
        <v>36</v>
      </c>
      <c r="AM103" s="97">
        <f t="shared" si="79"/>
        <v>36</v>
      </c>
      <c r="AN103" s="97">
        <f t="shared" si="79"/>
        <v>36</v>
      </c>
      <c r="AO103" s="97">
        <f t="shared" si="79"/>
        <v>36</v>
      </c>
      <c r="AP103" s="97">
        <f t="shared" ref="AP103:AV103" si="80">AP101+AP102</f>
        <v>36</v>
      </c>
      <c r="AQ103" s="97">
        <f t="shared" si="80"/>
        <v>36</v>
      </c>
      <c r="AR103" s="97">
        <f t="shared" si="80"/>
        <v>36</v>
      </c>
      <c r="AS103" s="97">
        <f t="shared" si="80"/>
        <v>36</v>
      </c>
      <c r="AT103" s="97">
        <f t="shared" si="80"/>
        <v>36</v>
      </c>
      <c r="AU103" s="97">
        <f t="shared" si="80"/>
        <v>36</v>
      </c>
      <c r="AV103" s="97">
        <f t="shared" si="80"/>
        <v>0</v>
      </c>
      <c r="AW103" s="47">
        <f>SUM(X103:AV103)</f>
        <v>864</v>
      </c>
      <c r="AX103" s="111">
        <v>0</v>
      </c>
      <c r="AY103" s="53"/>
      <c r="AZ103" s="53"/>
      <c r="BA103" s="53"/>
      <c r="BB103" s="53"/>
      <c r="BC103" s="53"/>
      <c r="BD103" s="53"/>
      <c r="BE103" s="53"/>
      <c r="BF103" s="53"/>
      <c r="BG103" s="50">
        <v>0</v>
      </c>
    </row>
    <row r="104" spans="1:60"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38"/>
      <c r="AG104" s="38"/>
      <c r="AH104" s="38"/>
      <c r="AI104" s="38"/>
      <c r="AJ104" s="38"/>
      <c r="AK104" s="38"/>
      <c r="AL104" s="38"/>
      <c r="AM104" s="38"/>
      <c r="AN104" s="38"/>
      <c r="AO104" s="38"/>
      <c r="AP104" s="38"/>
      <c r="AQ104" s="38"/>
      <c r="AR104" s="38"/>
      <c r="AS104" s="38"/>
      <c r="AT104" s="38"/>
      <c r="AU104" s="38"/>
    </row>
    <row r="105" spans="1:60"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8"/>
      <c r="AJ105" s="38"/>
      <c r="AK105" s="38"/>
      <c r="AL105" s="38"/>
      <c r="AM105" s="38"/>
      <c r="AN105" s="38"/>
      <c r="AO105" s="38"/>
      <c r="AP105" s="38"/>
      <c r="AQ105" s="38"/>
      <c r="AR105" s="38"/>
      <c r="AS105" s="38"/>
      <c r="AT105" s="38"/>
      <c r="AU105" s="38"/>
    </row>
    <row r="106" spans="1:60">
      <c r="A106" s="12"/>
      <c r="B106" s="12"/>
      <c r="C106" s="12"/>
      <c r="D106" s="12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  <c r="AH106" s="39"/>
      <c r="AI106" s="39"/>
      <c r="AJ106" s="39"/>
      <c r="AK106" s="39"/>
      <c r="AL106" s="39"/>
      <c r="AM106" s="39"/>
      <c r="AN106" s="39"/>
      <c r="AO106" s="39"/>
      <c r="AP106" s="39"/>
      <c r="AQ106" s="39"/>
      <c r="AR106" s="39"/>
      <c r="AS106" s="39"/>
      <c r="AT106" s="39"/>
      <c r="AU106" s="40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  <c r="BH106" s="13"/>
    </row>
    <row r="107" spans="1:60">
      <c r="A107" s="12"/>
      <c r="B107" s="12"/>
      <c r="C107" s="12"/>
      <c r="D107" s="12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  <c r="AH107" s="39"/>
      <c r="AI107" s="39"/>
      <c r="AJ107" s="39"/>
      <c r="AK107" s="39"/>
      <c r="AL107" s="39"/>
      <c r="AM107" s="39"/>
      <c r="AN107" s="39"/>
      <c r="AO107" s="39"/>
      <c r="AP107" s="39"/>
      <c r="AQ107" s="39"/>
      <c r="AR107" s="39"/>
      <c r="AS107" s="39"/>
      <c r="AT107" s="39"/>
      <c r="AU107" s="41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3"/>
      <c r="BG107" s="13"/>
      <c r="BH107" s="13"/>
    </row>
    <row r="108" spans="1:60">
      <c r="A108" s="12"/>
      <c r="B108" s="12"/>
      <c r="C108" s="12"/>
      <c r="D108" s="12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39"/>
      <c r="AI108" s="39"/>
      <c r="AJ108" s="39"/>
      <c r="AK108" s="39"/>
      <c r="AL108" s="39"/>
      <c r="AM108" s="39"/>
      <c r="AN108" s="39"/>
      <c r="AO108" s="39"/>
      <c r="AP108" s="39"/>
      <c r="AQ108" s="39"/>
      <c r="AR108" s="39"/>
      <c r="AS108" s="39"/>
      <c r="AT108" s="39"/>
      <c r="AU108" s="39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  <c r="BH108" s="13"/>
    </row>
    <row r="109" spans="1:60">
      <c r="A109" s="12"/>
      <c r="B109" s="12"/>
      <c r="C109" s="12"/>
      <c r="D109" s="12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39"/>
      <c r="U109" s="39"/>
      <c r="V109" s="42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  <c r="AH109" s="39"/>
      <c r="AI109" s="39"/>
      <c r="AJ109" s="39"/>
      <c r="AK109" s="39"/>
      <c r="AL109" s="39"/>
      <c r="AM109" s="39"/>
      <c r="AN109" s="39"/>
      <c r="AO109" s="39"/>
      <c r="AP109" s="39"/>
      <c r="AQ109" s="39"/>
      <c r="AR109" s="39"/>
      <c r="AS109" s="39"/>
      <c r="AT109" s="39"/>
      <c r="AU109" s="42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  <c r="BF109" s="13"/>
      <c r="BG109" s="13"/>
      <c r="BH109" s="13"/>
    </row>
    <row r="110" spans="1:60">
      <c r="A110" s="12"/>
      <c r="B110" s="12"/>
      <c r="C110" s="12"/>
      <c r="D110" s="12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  <c r="AG110" s="39"/>
      <c r="AH110" s="39"/>
      <c r="AI110" s="39"/>
      <c r="AJ110" s="39"/>
      <c r="AK110" s="39"/>
      <c r="AL110" s="39"/>
      <c r="AM110" s="39"/>
      <c r="AN110" s="39"/>
      <c r="AO110" s="39"/>
      <c r="AP110" s="39"/>
      <c r="AQ110" s="39"/>
      <c r="AR110" s="39"/>
      <c r="AS110" s="39"/>
      <c r="AT110" s="39"/>
      <c r="AU110" s="39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  <c r="BF110" s="13"/>
      <c r="BG110" s="13"/>
      <c r="BH110" s="13"/>
    </row>
    <row r="111" spans="1:60">
      <c r="A111" s="12"/>
      <c r="B111" s="12"/>
      <c r="C111" s="12"/>
      <c r="D111" s="12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F111" s="39"/>
      <c r="AG111" s="39"/>
      <c r="AH111" s="39"/>
      <c r="AI111" s="39"/>
      <c r="AJ111" s="39"/>
      <c r="AK111" s="39"/>
      <c r="AL111" s="39"/>
      <c r="AM111" s="39"/>
      <c r="AN111" s="39"/>
      <c r="AO111" s="39"/>
      <c r="AP111" s="39"/>
      <c r="AQ111" s="39"/>
      <c r="AR111" s="39"/>
      <c r="AS111" s="39"/>
      <c r="AT111" s="39"/>
      <c r="AU111" s="39"/>
      <c r="AV111" s="13"/>
      <c r="AW111" s="13"/>
      <c r="AX111" s="13"/>
      <c r="AY111" s="13"/>
      <c r="AZ111" s="13"/>
      <c r="BA111" s="13"/>
      <c r="BB111" s="13"/>
      <c r="BC111" s="13"/>
      <c r="BD111" s="13"/>
      <c r="BE111" s="13"/>
      <c r="BF111" s="13"/>
      <c r="BG111" s="13"/>
      <c r="BH111" s="13"/>
    </row>
    <row r="112" spans="1:60">
      <c r="A112" s="12"/>
      <c r="B112" s="12"/>
      <c r="C112" s="12"/>
      <c r="D112" s="12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  <c r="AG112" s="39"/>
      <c r="AH112" s="39"/>
      <c r="AI112" s="39"/>
      <c r="AJ112" s="39"/>
      <c r="AK112" s="39"/>
      <c r="AL112" s="39"/>
      <c r="AM112" s="39"/>
      <c r="AN112" s="39"/>
      <c r="AO112" s="39"/>
      <c r="AP112" s="39"/>
      <c r="AQ112" s="39"/>
      <c r="AR112" s="39"/>
      <c r="AS112" s="39"/>
      <c r="AT112" s="39"/>
      <c r="AU112" s="39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  <c r="BF112" s="13"/>
      <c r="BG112" s="13"/>
      <c r="BH112" s="13"/>
    </row>
    <row r="113" spans="1:60">
      <c r="A113" s="12"/>
      <c r="B113" s="12"/>
      <c r="C113" s="12"/>
      <c r="D113" s="12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F113" s="39"/>
      <c r="AG113" s="39"/>
      <c r="AH113" s="39"/>
      <c r="AI113" s="39"/>
      <c r="AJ113" s="39"/>
      <c r="AK113" s="39"/>
      <c r="AL113" s="39"/>
      <c r="AM113" s="39"/>
      <c r="AN113" s="39"/>
      <c r="AO113" s="39"/>
      <c r="AP113" s="39"/>
      <c r="AQ113" s="39"/>
      <c r="AR113" s="39"/>
      <c r="AS113" s="39"/>
      <c r="AT113" s="39"/>
      <c r="AU113" s="39"/>
      <c r="AV113" s="13"/>
      <c r="AW113" s="13"/>
      <c r="AX113" s="13"/>
      <c r="AY113" s="13"/>
      <c r="AZ113" s="13"/>
      <c r="BA113" s="13"/>
      <c r="BB113" s="13"/>
      <c r="BC113" s="13"/>
      <c r="BD113" s="13"/>
      <c r="BE113" s="13"/>
      <c r="BF113" s="13"/>
      <c r="BG113" s="13"/>
      <c r="BH113" s="13"/>
    </row>
    <row r="114" spans="1:60">
      <c r="A114" s="12"/>
      <c r="B114" s="12"/>
      <c r="C114" s="12"/>
      <c r="D114" s="12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F114" s="39"/>
      <c r="AG114" s="39"/>
      <c r="AH114" s="39"/>
      <c r="AI114" s="39"/>
      <c r="AJ114" s="39"/>
      <c r="AK114" s="39"/>
      <c r="AL114" s="39"/>
      <c r="AM114" s="39"/>
      <c r="AN114" s="39"/>
      <c r="AO114" s="39"/>
      <c r="AP114" s="39"/>
      <c r="AQ114" s="39"/>
      <c r="AR114" s="39"/>
      <c r="AS114" s="39"/>
      <c r="AT114" s="39"/>
      <c r="AU114" s="39"/>
      <c r="AV114" s="13"/>
      <c r="AW114" s="13"/>
      <c r="AX114" s="13"/>
      <c r="AY114" s="13"/>
      <c r="AZ114" s="13"/>
      <c r="BA114" s="13"/>
      <c r="BB114" s="13"/>
      <c r="BC114" s="13"/>
      <c r="BD114" s="13"/>
      <c r="BE114" s="13"/>
      <c r="BF114" s="13"/>
      <c r="BG114" s="13"/>
      <c r="BH114" s="13"/>
    </row>
    <row r="115" spans="1:60">
      <c r="A115" s="12"/>
      <c r="B115" s="12"/>
      <c r="C115" s="12"/>
      <c r="D115" s="12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  <c r="AG115" s="39"/>
      <c r="AH115" s="39"/>
      <c r="AI115" s="39"/>
      <c r="AJ115" s="39"/>
      <c r="AK115" s="39"/>
      <c r="AL115" s="39"/>
      <c r="AM115" s="39"/>
      <c r="AN115" s="39"/>
      <c r="AO115" s="39"/>
      <c r="AP115" s="39"/>
      <c r="AQ115" s="39"/>
      <c r="AR115" s="39"/>
      <c r="AS115" s="39"/>
      <c r="AT115" s="39"/>
      <c r="AU115" s="39"/>
      <c r="AV115" s="13"/>
      <c r="AW115" s="13"/>
      <c r="AX115" s="13"/>
      <c r="AY115" s="13"/>
      <c r="AZ115" s="13"/>
      <c r="BA115" s="13"/>
      <c r="BB115" s="13"/>
      <c r="BC115" s="13"/>
      <c r="BD115" s="13"/>
      <c r="BE115" s="13"/>
      <c r="BF115" s="13"/>
      <c r="BG115" s="13"/>
      <c r="BH115" s="13"/>
    </row>
    <row r="116" spans="1:60">
      <c r="A116" s="12"/>
      <c r="B116" s="12"/>
      <c r="C116" s="12"/>
      <c r="D116" s="12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F116" s="39"/>
      <c r="AG116" s="39"/>
      <c r="AH116" s="39"/>
      <c r="AI116" s="39"/>
      <c r="AJ116" s="39"/>
      <c r="AK116" s="39"/>
      <c r="AL116" s="39"/>
      <c r="AM116" s="39"/>
      <c r="AN116" s="39"/>
      <c r="AO116" s="39"/>
      <c r="AP116" s="39"/>
      <c r="AQ116" s="39"/>
      <c r="AR116" s="39"/>
      <c r="AS116" s="39"/>
      <c r="AT116" s="39"/>
      <c r="AU116" s="39"/>
      <c r="AV116" s="13"/>
      <c r="AW116" s="13"/>
      <c r="AX116" s="13"/>
      <c r="AY116" s="13"/>
      <c r="AZ116" s="13"/>
      <c r="BA116" s="13"/>
      <c r="BB116" s="13"/>
      <c r="BC116" s="13"/>
      <c r="BD116" s="13"/>
      <c r="BE116" s="13"/>
      <c r="BF116" s="13"/>
      <c r="BG116" s="13"/>
      <c r="BH116" s="13"/>
    </row>
    <row r="117" spans="1:60">
      <c r="A117" s="12"/>
      <c r="B117" s="12"/>
      <c r="C117" s="12"/>
      <c r="D117" s="12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F117" s="39"/>
      <c r="AG117" s="39"/>
      <c r="AH117" s="39"/>
      <c r="AI117" s="39"/>
      <c r="AJ117" s="39"/>
      <c r="AK117" s="39"/>
      <c r="AL117" s="39"/>
      <c r="AM117" s="39"/>
      <c r="AN117" s="39"/>
      <c r="AO117" s="39"/>
      <c r="AP117" s="39"/>
      <c r="AQ117" s="39"/>
      <c r="AR117" s="39"/>
      <c r="AS117" s="39"/>
      <c r="AT117" s="39"/>
      <c r="AU117" s="39"/>
      <c r="AV117" s="13"/>
      <c r="AW117" s="13"/>
      <c r="AX117" s="13"/>
      <c r="AY117" s="13"/>
      <c r="AZ117" s="13"/>
      <c r="BA117" s="13"/>
      <c r="BB117" s="13"/>
      <c r="BC117" s="13"/>
      <c r="BD117" s="13"/>
      <c r="BE117" s="13"/>
      <c r="BF117" s="13"/>
      <c r="BG117" s="13"/>
      <c r="BH117" s="13"/>
    </row>
    <row r="118" spans="1:60">
      <c r="A118" s="12"/>
      <c r="B118" s="12"/>
      <c r="C118" s="12"/>
      <c r="D118" s="12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F118" s="39"/>
      <c r="AG118" s="39"/>
      <c r="AH118" s="39"/>
      <c r="AI118" s="39"/>
      <c r="AJ118" s="39"/>
      <c r="AK118" s="39"/>
      <c r="AL118" s="39"/>
      <c r="AM118" s="39"/>
      <c r="AN118" s="39"/>
      <c r="AO118" s="39"/>
      <c r="AP118" s="39"/>
      <c r="AQ118" s="39"/>
      <c r="AR118" s="39"/>
      <c r="AS118" s="39"/>
      <c r="AT118" s="39"/>
      <c r="AU118" s="39"/>
      <c r="AV118" s="13"/>
      <c r="AW118" s="13"/>
      <c r="AX118" s="13"/>
      <c r="AY118" s="13"/>
      <c r="AZ118" s="13"/>
      <c r="BA118" s="13"/>
      <c r="BB118" s="13"/>
      <c r="BC118" s="13"/>
      <c r="BD118" s="13"/>
      <c r="BE118" s="13"/>
      <c r="BF118" s="13"/>
      <c r="BG118" s="13"/>
      <c r="BH118" s="13"/>
    </row>
    <row r="119" spans="1:60">
      <c r="A119" s="12"/>
      <c r="B119" s="12"/>
      <c r="C119" s="12"/>
      <c r="D119" s="12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  <c r="BB119" s="13"/>
      <c r="BC119" s="13"/>
      <c r="BD119" s="13"/>
      <c r="BE119" s="13"/>
      <c r="BF119" s="13"/>
      <c r="BG119" s="13"/>
      <c r="BH119" s="13"/>
    </row>
    <row r="120" spans="1:60">
      <c r="A120" s="12"/>
      <c r="B120" s="12"/>
      <c r="C120" s="12"/>
      <c r="D120" s="12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  <c r="BA120" s="13"/>
      <c r="BB120" s="13"/>
      <c r="BC120" s="13"/>
      <c r="BD120" s="13"/>
      <c r="BE120" s="13"/>
      <c r="BF120" s="13"/>
      <c r="BG120" s="13"/>
      <c r="BH120" s="13"/>
    </row>
    <row r="121" spans="1:60">
      <c r="A121" s="12"/>
      <c r="B121" s="12"/>
      <c r="C121" s="12"/>
      <c r="D121" s="12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  <c r="BC121" s="13"/>
      <c r="BD121" s="13"/>
      <c r="BE121" s="13"/>
      <c r="BF121" s="13"/>
      <c r="BG121" s="13"/>
      <c r="BH121" s="13"/>
    </row>
    <row r="122" spans="1:60">
      <c r="A122" s="12"/>
      <c r="B122" s="12"/>
      <c r="C122" s="12"/>
      <c r="D122" s="12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  <c r="BC122" s="13"/>
      <c r="BD122" s="13"/>
      <c r="BE122" s="13"/>
      <c r="BF122" s="13"/>
      <c r="BG122" s="13"/>
      <c r="BH122" s="13"/>
    </row>
    <row r="123" spans="1:60">
      <c r="A123" s="12"/>
      <c r="B123" s="12"/>
      <c r="C123" s="12"/>
      <c r="D123" s="12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  <c r="BC123" s="13"/>
      <c r="BD123" s="13"/>
      <c r="BE123" s="13"/>
      <c r="BF123" s="13"/>
      <c r="BG123" s="13"/>
      <c r="BH123" s="13"/>
    </row>
    <row r="124" spans="1:60">
      <c r="A124" s="12"/>
      <c r="B124" s="12"/>
      <c r="C124" s="12"/>
      <c r="D124" s="12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  <c r="BA124" s="13"/>
      <c r="BB124" s="13"/>
      <c r="BC124" s="13"/>
      <c r="BD124" s="13"/>
      <c r="BE124" s="13"/>
      <c r="BF124" s="13"/>
      <c r="BG124" s="13"/>
      <c r="BH124" s="13"/>
    </row>
    <row r="125" spans="1:60">
      <c r="A125" s="12"/>
      <c r="B125" s="12"/>
      <c r="C125" s="12"/>
      <c r="D125" s="12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  <c r="BC125" s="13"/>
      <c r="BD125" s="13"/>
      <c r="BE125" s="13"/>
      <c r="BF125" s="13"/>
      <c r="BG125" s="13"/>
      <c r="BH125" s="13"/>
    </row>
    <row r="126" spans="1:60">
      <c r="A126" s="12"/>
      <c r="B126" s="12"/>
      <c r="C126" s="12"/>
      <c r="D126" s="12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  <c r="BA126" s="13"/>
      <c r="BB126" s="13"/>
      <c r="BC126" s="13"/>
      <c r="BD126" s="13"/>
      <c r="BE126" s="13"/>
      <c r="BF126" s="13"/>
      <c r="BG126" s="13"/>
      <c r="BH126" s="13"/>
    </row>
    <row r="127" spans="1:60">
      <c r="A127" s="12"/>
      <c r="B127" s="12"/>
      <c r="C127" s="12"/>
      <c r="D127" s="12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  <c r="BA127" s="13"/>
      <c r="BB127" s="13"/>
      <c r="BC127" s="13"/>
      <c r="BD127" s="13"/>
      <c r="BE127" s="13"/>
      <c r="BF127" s="13"/>
      <c r="BG127" s="13"/>
      <c r="BH127" s="13"/>
    </row>
    <row r="128" spans="1:60">
      <c r="A128" s="12"/>
      <c r="B128" s="12"/>
      <c r="C128" s="12"/>
      <c r="D128" s="12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  <c r="BA128" s="13"/>
      <c r="BB128" s="13"/>
      <c r="BC128" s="13"/>
      <c r="BD128" s="13"/>
      <c r="BE128" s="13"/>
      <c r="BF128" s="13"/>
      <c r="BG128" s="13"/>
      <c r="BH128" s="13"/>
    </row>
    <row r="129" spans="1:60">
      <c r="A129" s="12"/>
      <c r="B129" s="12"/>
      <c r="C129" s="12"/>
      <c r="D129" s="12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  <c r="BA129" s="13"/>
      <c r="BB129" s="13"/>
      <c r="BC129" s="13"/>
      <c r="BD129" s="13"/>
      <c r="BE129" s="13"/>
      <c r="BF129" s="13"/>
      <c r="BG129" s="13"/>
      <c r="BH129" s="13"/>
    </row>
    <row r="130" spans="1:60">
      <c r="A130" s="12"/>
      <c r="B130" s="12"/>
      <c r="C130" s="12"/>
      <c r="D130" s="12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  <c r="BA130" s="13"/>
      <c r="BB130" s="13"/>
      <c r="BC130" s="13"/>
      <c r="BD130" s="13"/>
      <c r="BE130" s="13"/>
      <c r="BF130" s="13"/>
      <c r="BG130" s="13"/>
      <c r="BH130" s="13"/>
    </row>
    <row r="131" spans="1:60">
      <c r="A131" s="12"/>
      <c r="B131" s="12"/>
      <c r="C131" s="12"/>
      <c r="D131" s="12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  <c r="AY131" s="13"/>
      <c r="AZ131" s="13"/>
      <c r="BA131" s="13"/>
      <c r="BB131" s="13"/>
      <c r="BC131" s="13"/>
      <c r="BD131" s="13"/>
      <c r="BE131" s="13"/>
      <c r="BF131" s="13"/>
      <c r="BG131" s="13"/>
      <c r="BH131" s="13"/>
    </row>
    <row r="132" spans="1:60">
      <c r="A132" s="12"/>
      <c r="B132" s="12"/>
      <c r="C132" s="12"/>
      <c r="D132" s="12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3"/>
      <c r="AV132" s="13"/>
      <c r="AW132" s="13"/>
      <c r="AX132" s="13"/>
      <c r="AY132" s="13"/>
      <c r="AZ132" s="13"/>
      <c r="BA132" s="13"/>
      <c r="BB132" s="13"/>
      <c r="BC132" s="13"/>
      <c r="BD132" s="13"/>
      <c r="BE132" s="13"/>
      <c r="BF132" s="13"/>
      <c r="BG132" s="13"/>
      <c r="BH132" s="13"/>
    </row>
    <row r="133" spans="1:60">
      <c r="A133" s="12"/>
      <c r="B133" s="12"/>
      <c r="C133" s="12"/>
      <c r="D133" s="12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  <c r="BH133" s="13"/>
    </row>
    <row r="134" spans="1:60">
      <c r="A134" s="12"/>
      <c r="B134" s="12"/>
      <c r="C134" s="12"/>
      <c r="D134" s="12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  <c r="AY134" s="13"/>
      <c r="AZ134" s="13"/>
      <c r="BA134" s="13"/>
      <c r="BB134" s="13"/>
      <c r="BC134" s="13"/>
      <c r="BD134" s="13"/>
      <c r="BE134" s="13"/>
      <c r="BF134" s="13"/>
      <c r="BG134" s="13"/>
      <c r="BH134" s="13"/>
    </row>
    <row r="135" spans="1:60">
      <c r="A135" s="12"/>
      <c r="B135" s="12"/>
      <c r="C135" s="12"/>
      <c r="D135" s="12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13"/>
      <c r="AU135" s="13"/>
      <c r="AV135" s="13"/>
      <c r="AW135" s="13"/>
      <c r="AX135" s="13"/>
      <c r="AY135" s="13"/>
      <c r="AZ135" s="13"/>
      <c r="BA135" s="13"/>
      <c r="BB135" s="13"/>
      <c r="BC135" s="13"/>
      <c r="BD135" s="13"/>
      <c r="BE135" s="13"/>
      <c r="BF135" s="13"/>
      <c r="BG135" s="13"/>
      <c r="BH135" s="13"/>
    </row>
    <row r="136" spans="1:60">
      <c r="A136" s="12"/>
      <c r="B136" s="12"/>
      <c r="C136" s="12"/>
      <c r="D136" s="12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3"/>
      <c r="AV136" s="13"/>
      <c r="AW136" s="13"/>
      <c r="AX136" s="13"/>
      <c r="AY136" s="13"/>
      <c r="AZ136" s="13"/>
      <c r="BA136" s="13"/>
      <c r="BB136" s="13"/>
      <c r="BC136" s="13"/>
      <c r="BD136" s="13"/>
      <c r="BE136" s="13"/>
      <c r="BF136" s="13"/>
      <c r="BG136" s="13"/>
      <c r="BH136" s="13"/>
    </row>
    <row r="137" spans="1:60">
      <c r="A137" s="12"/>
      <c r="B137" s="12"/>
      <c r="C137" s="12"/>
      <c r="D137" s="12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  <c r="BA137" s="13"/>
      <c r="BB137" s="13"/>
      <c r="BC137" s="13"/>
      <c r="BD137" s="13"/>
      <c r="BE137" s="13"/>
      <c r="BF137" s="13"/>
      <c r="BG137" s="13"/>
      <c r="BH137" s="13"/>
    </row>
    <row r="138" spans="1:60">
      <c r="A138" s="12"/>
      <c r="B138" s="12"/>
      <c r="C138" s="12"/>
      <c r="D138" s="12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</row>
    <row r="139" spans="1:60">
      <c r="A139" s="12"/>
      <c r="B139" s="12"/>
      <c r="C139" s="12"/>
      <c r="D139" s="12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  <c r="BA139" s="13"/>
      <c r="BB139" s="13"/>
      <c r="BC139" s="13"/>
      <c r="BD139" s="13"/>
      <c r="BE139" s="13"/>
      <c r="BF139" s="13"/>
      <c r="BG139" s="13"/>
      <c r="BH139" s="13"/>
    </row>
    <row r="140" spans="1:60">
      <c r="A140" s="12"/>
      <c r="B140" s="12"/>
      <c r="C140" s="12"/>
      <c r="D140" s="12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  <c r="AZ140" s="13"/>
      <c r="BA140" s="13"/>
      <c r="BB140" s="13"/>
      <c r="BC140" s="13"/>
      <c r="BD140" s="13"/>
      <c r="BE140" s="13"/>
      <c r="BF140" s="13"/>
      <c r="BG140" s="13"/>
      <c r="BH140" s="13"/>
    </row>
    <row r="141" spans="1:60">
      <c r="A141" s="12"/>
      <c r="B141" s="12"/>
      <c r="C141" s="12"/>
      <c r="D141" s="12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  <c r="AY141" s="13"/>
      <c r="AZ141" s="13"/>
      <c r="BA141" s="13"/>
      <c r="BB141" s="13"/>
      <c r="BC141" s="13"/>
      <c r="BD141" s="13"/>
      <c r="BE141" s="13"/>
      <c r="BF141" s="13"/>
      <c r="BG141" s="13"/>
      <c r="BH141" s="13"/>
    </row>
    <row r="142" spans="1:60">
      <c r="A142" s="12"/>
      <c r="B142" s="12"/>
      <c r="C142" s="12"/>
      <c r="D142" s="12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  <c r="BA142" s="13"/>
      <c r="BB142" s="13"/>
      <c r="BC142" s="13"/>
      <c r="BD142" s="13"/>
      <c r="BE142" s="13"/>
      <c r="BF142" s="13"/>
      <c r="BG142" s="13"/>
      <c r="BH142" s="13"/>
    </row>
    <row r="143" spans="1:60">
      <c r="A143" s="12"/>
      <c r="B143" s="12"/>
      <c r="C143" s="12"/>
      <c r="D143" s="12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13"/>
      <c r="AU143" s="13"/>
      <c r="AV143" s="13"/>
      <c r="AW143" s="13"/>
      <c r="AX143" s="13"/>
      <c r="AY143" s="13"/>
      <c r="AZ143" s="13"/>
      <c r="BA143" s="13"/>
      <c r="BB143" s="13"/>
      <c r="BC143" s="13"/>
      <c r="BD143" s="13"/>
      <c r="BE143" s="13"/>
      <c r="BF143" s="13"/>
      <c r="BG143" s="13"/>
      <c r="BH143" s="13"/>
    </row>
    <row r="144" spans="1:60">
      <c r="A144" s="12"/>
      <c r="B144" s="12"/>
      <c r="C144" s="12"/>
      <c r="D144" s="12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  <c r="AZ144" s="13"/>
      <c r="BA144" s="13"/>
      <c r="BB144" s="13"/>
      <c r="BC144" s="13"/>
      <c r="BD144" s="13"/>
      <c r="BE144" s="13"/>
      <c r="BF144" s="13"/>
      <c r="BG144" s="13"/>
      <c r="BH144" s="13"/>
    </row>
    <row r="145" spans="1:60">
      <c r="A145" s="12"/>
      <c r="B145" s="12"/>
      <c r="C145" s="12"/>
      <c r="D145" s="12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  <c r="BA145" s="13"/>
      <c r="BB145" s="13"/>
      <c r="BC145" s="13"/>
      <c r="BD145" s="13"/>
      <c r="BE145" s="13"/>
      <c r="BF145" s="13"/>
      <c r="BG145" s="13"/>
      <c r="BH145" s="13"/>
    </row>
    <row r="146" spans="1:60">
      <c r="A146" s="12"/>
      <c r="B146" s="12"/>
      <c r="C146" s="12"/>
      <c r="D146" s="12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  <c r="AY146" s="13"/>
      <c r="AZ146" s="13"/>
      <c r="BA146" s="13"/>
      <c r="BB146" s="13"/>
      <c r="BC146" s="13"/>
      <c r="BD146" s="13"/>
      <c r="BE146" s="13"/>
      <c r="BF146" s="13"/>
      <c r="BG146" s="13"/>
      <c r="BH146" s="13"/>
    </row>
    <row r="147" spans="1:60">
      <c r="A147" s="12"/>
      <c r="B147" s="12"/>
      <c r="C147" s="12"/>
      <c r="D147" s="12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3"/>
      <c r="AV147" s="13"/>
      <c r="AW147" s="13"/>
      <c r="AX147" s="13"/>
      <c r="AY147" s="13"/>
      <c r="AZ147" s="13"/>
      <c r="BA147" s="13"/>
      <c r="BB147" s="13"/>
      <c r="BC147" s="13"/>
      <c r="BD147" s="13"/>
      <c r="BE147" s="13"/>
      <c r="BF147" s="13"/>
      <c r="BG147" s="13"/>
      <c r="BH147" s="13"/>
    </row>
    <row r="148" spans="1:60">
      <c r="A148" s="12"/>
      <c r="B148" s="12"/>
      <c r="C148" s="12"/>
      <c r="D148" s="12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13"/>
      <c r="BB148" s="13"/>
      <c r="BC148" s="13"/>
      <c r="BD148" s="13"/>
      <c r="BE148" s="13"/>
      <c r="BF148" s="13"/>
      <c r="BG148" s="13"/>
      <c r="BH148" s="13"/>
    </row>
    <row r="149" spans="1:60">
      <c r="A149" s="12"/>
      <c r="B149" s="12"/>
      <c r="C149" s="12"/>
      <c r="D149" s="12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  <c r="BA149" s="13"/>
      <c r="BB149" s="13"/>
      <c r="BC149" s="13"/>
      <c r="BD149" s="13"/>
      <c r="BE149" s="13"/>
      <c r="BF149" s="13"/>
      <c r="BG149" s="13"/>
      <c r="BH149" s="13"/>
    </row>
    <row r="150" spans="1:60">
      <c r="A150" s="12"/>
      <c r="B150" s="12"/>
      <c r="C150" s="12"/>
      <c r="D150" s="12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  <c r="BA150" s="13"/>
      <c r="BB150" s="13"/>
      <c r="BC150" s="13"/>
      <c r="BD150" s="13"/>
      <c r="BE150" s="13"/>
      <c r="BF150" s="13"/>
      <c r="BG150" s="13"/>
      <c r="BH150" s="13"/>
    </row>
    <row r="151" spans="1:60">
      <c r="A151" s="12"/>
      <c r="B151" s="12"/>
      <c r="C151" s="12"/>
      <c r="D151" s="12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  <c r="AZ151" s="13"/>
      <c r="BA151" s="13"/>
      <c r="BB151" s="13"/>
      <c r="BC151" s="13"/>
      <c r="BD151" s="13"/>
      <c r="BE151" s="13"/>
      <c r="BF151" s="13"/>
      <c r="BG151" s="13"/>
      <c r="BH151" s="13"/>
    </row>
    <row r="152" spans="1:60">
      <c r="A152" s="12"/>
      <c r="B152" s="12"/>
      <c r="C152" s="12"/>
      <c r="D152" s="12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  <c r="AY152" s="13"/>
      <c r="AZ152" s="13"/>
      <c r="BA152" s="13"/>
      <c r="BB152" s="13"/>
      <c r="BC152" s="13"/>
      <c r="BD152" s="13"/>
      <c r="BE152" s="13"/>
      <c r="BF152" s="13"/>
      <c r="BG152" s="13"/>
      <c r="BH152" s="13"/>
    </row>
    <row r="153" spans="1:60">
      <c r="A153" s="12"/>
      <c r="B153" s="12"/>
      <c r="C153" s="12"/>
      <c r="D153" s="12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  <c r="AZ153" s="13"/>
      <c r="BA153" s="13"/>
      <c r="BB153" s="13"/>
      <c r="BC153" s="13"/>
      <c r="BD153" s="13"/>
      <c r="BE153" s="13"/>
      <c r="BF153" s="13"/>
      <c r="BG153" s="13"/>
      <c r="BH153" s="13"/>
    </row>
    <row r="154" spans="1:60">
      <c r="A154" s="12"/>
      <c r="B154" s="12"/>
      <c r="C154" s="12"/>
      <c r="D154" s="12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  <c r="BA154" s="13"/>
      <c r="BB154" s="13"/>
      <c r="BC154" s="13"/>
      <c r="BD154" s="13"/>
      <c r="BE154" s="13"/>
      <c r="BF154" s="13"/>
      <c r="BG154" s="13"/>
      <c r="BH154" s="13"/>
    </row>
    <row r="155" spans="1:60">
      <c r="A155" s="12"/>
      <c r="B155" s="12"/>
      <c r="C155" s="12"/>
      <c r="D155" s="12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  <c r="AZ155" s="13"/>
      <c r="BA155" s="13"/>
      <c r="BB155" s="13"/>
      <c r="BC155" s="13"/>
      <c r="BD155" s="13"/>
      <c r="BE155" s="13"/>
      <c r="BF155" s="13"/>
      <c r="BG155" s="13"/>
      <c r="BH155" s="13"/>
    </row>
    <row r="156" spans="1:60">
      <c r="A156" s="12"/>
      <c r="B156" s="12"/>
      <c r="C156" s="12"/>
      <c r="D156" s="12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  <c r="AZ156" s="13"/>
      <c r="BA156" s="13"/>
      <c r="BB156" s="13"/>
      <c r="BC156" s="13"/>
      <c r="BD156" s="13"/>
      <c r="BE156" s="13"/>
      <c r="BF156" s="13"/>
      <c r="BG156" s="13"/>
      <c r="BH156" s="13"/>
    </row>
    <row r="157" spans="1:60">
      <c r="A157" s="12"/>
      <c r="B157" s="12"/>
      <c r="C157" s="12"/>
      <c r="D157" s="12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  <c r="AZ157" s="13"/>
      <c r="BA157" s="13"/>
      <c r="BB157" s="13"/>
      <c r="BC157" s="13"/>
      <c r="BD157" s="13"/>
      <c r="BE157" s="13"/>
      <c r="BF157" s="13"/>
      <c r="BG157" s="13"/>
      <c r="BH157" s="13"/>
    </row>
    <row r="158" spans="1:60">
      <c r="A158" s="12"/>
      <c r="B158" s="12"/>
      <c r="C158" s="12"/>
      <c r="D158" s="12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  <c r="AZ158" s="13"/>
      <c r="BA158" s="13"/>
      <c r="BB158" s="13"/>
      <c r="BC158" s="13"/>
      <c r="BD158" s="13"/>
      <c r="BE158" s="13"/>
      <c r="BF158" s="13"/>
      <c r="BG158" s="13"/>
      <c r="BH158" s="13"/>
    </row>
    <row r="159" spans="1:60">
      <c r="A159" s="12"/>
      <c r="B159" s="12"/>
      <c r="C159" s="12"/>
      <c r="D159" s="12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  <c r="AX159" s="13"/>
      <c r="AY159" s="13"/>
      <c r="AZ159" s="13"/>
      <c r="BA159" s="13"/>
      <c r="BB159" s="13"/>
      <c r="BC159" s="13"/>
      <c r="BD159" s="13"/>
      <c r="BE159" s="13"/>
      <c r="BF159" s="13"/>
      <c r="BG159" s="13"/>
      <c r="BH159" s="13"/>
    </row>
    <row r="160" spans="1:60">
      <c r="A160" s="12"/>
      <c r="B160" s="12"/>
      <c r="C160" s="12"/>
      <c r="D160" s="12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  <c r="AW160" s="13"/>
      <c r="AX160" s="13"/>
      <c r="AY160" s="13"/>
      <c r="AZ160" s="13"/>
      <c r="BA160" s="13"/>
      <c r="BB160" s="13"/>
      <c r="BC160" s="13"/>
      <c r="BD160" s="13"/>
      <c r="BE160" s="13"/>
      <c r="BF160" s="13"/>
      <c r="BG160" s="13"/>
      <c r="BH160" s="13"/>
    </row>
    <row r="161" spans="1:60">
      <c r="A161" s="12"/>
      <c r="B161" s="12"/>
      <c r="C161" s="12"/>
      <c r="D161" s="12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13"/>
      <c r="AV161" s="13"/>
      <c r="AW161" s="13"/>
      <c r="AX161" s="13"/>
      <c r="AY161" s="13"/>
      <c r="AZ161" s="13"/>
      <c r="BA161" s="13"/>
      <c r="BB161" s="13"/>
      <c r="BC161" s="13"/>
      <c r="BD161" s="13"/>
      <c r="BE161" s="13"/>
      <c r="BF161" s="13"/>
      <c r="BG161" s="13"/>
      <c r="BH161" s="13"/>
    </row>
    <row r="162" spans="1:60">
      <c r="A162" s="12"/>
      <c r="B162" s="12"/>
      <c r="C162" s="12"/>
      <c r="D162" s="12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13"/>
      <c r="AV162" s="13"/>
      <c r="AW162" s="13"/>
      <c r="AX162" s="13"/>
      <c r="AY162" s="13"/>
      <c r="AZ162" s="13"/>
      <c r="BA162" s="13"/>
      <c r="BB162" s="13"/>
      <c r="BC162" s="13"/>
      <c r="BD162" s="13"/>
      <c r="BE162" s="13"/>
      <c r="BF162" s="13"/>
      <c r="BG162" s="13"/>
      <c r="BH162" s="13"/>
    </row>
    <row r="163" spans="1:60">
      <c r="A163" s="12"/>
      <c r="B163" s="12"/>
      <c r="C163" s="12"/>
      <c r="D163" s="12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13"/>
      <c r="AV163" s="13"/>
      <c r="AW163" s="13"/>
      <c r="AX163" s="13"/>
      <c r="AY163" s="13"/>
      <c r="AZ163" s="13"/>
      <c r="BA163" s="13"/>
      <c r="BB163" s="13"/>
      <c r="BC163" s="13"/>
      <c r="BD163" s="13"/>
      <c r="BE163" s="13"/>
      <c r="BF163" s="13"/>
      <c r="BG163" s="13"/>
      <c r="BH163" s="13"/>
    </row>
    <row r="164" spans="1:60">
      <c r="A164" s="12"/>
      <c r="B164" s="12"/>
      <c r="C164" s="12"/>
      <c r="D164" s="12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  <c r="AX164" s="13"/>
      <c r="AY164" s="13"/>
      <c r="AZ164" s="13"/>
      <c r="BA164" s="13"/>
      <c r="BB164" s="13"/>
      <c r="BC164" s="13"/>
      <c r="BD164" s="13"/>
      <c r="BE164" s="13"/>
      <c r="BF164" s="13"/>
      <c r="BG164" s="13"/>
      <c r="BH164" s="13"/>
    </row>
    <row r="165" spans="1:60">
      <c r="A165" s="12"/>
      <c r="B165" s="12"/>
      <c r="C165" s="12"/>
      <c r="D165" s="12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13"/>
      <c r="AV165" s="13"/>
      <c r="AW165" s="13"/>
      <c r="AX165" s="13"/>
      <c r="AY165" s="13"/>
      <c r="AZ165" s="13"/>
      <c r="BA165" s="13"/>
      <c r="BB165" s="13"/>
      <c r="BC165" s="13"/>
      <c r="BD165" s="13"/>
      <c r="BE165" s="13"/>
      <c r="BF165" s="13"/>
      <c r="BG165" s="13"/>
      <c r="BH165" s="13"/>
    </row>
    <row r="166" spans="1:60">
      <c r="A166" s="12"/>
      <c r="B166" s="12"/>
      <c r="C166" s="12"/>
      <c r="D166" s="12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13"/>
      <c r="AV166" s="13"/>
      <c r="AW166" s="13"/>
      <c r="AX166" s="13"/>
      <c r="AY166" s="13"/>
      <c r="AZ166" s="13"/>
      <c r="BA166" s="13"/>
      <c r="BB166" s="13"/>
      <c r="BC166" s="13"/>
      <c r="BD166" s="13"/>
      <c r="BE166" s="13"/>
      <c r="BF166" s="13"/>
      <c r="BG166" s="13"/>
      <c r="BH166" s="13"/>
    </row>
    <row r="167" spans="1:60">
      <c r="A167" s="12"/>
      <c r="B167" s="12"/>
      <c r="C167" s="12"/>
      <c r="D167" s="12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  <c r="AT167" s="13"/>
      <c r="AU167" s="13"/>
      <c r="AV167" s="13"/>
      <c r="AW167" s="13"/>
      <c r="AX167" s="13"/>
      <c r="AY167" s="13"/>
      <c r="AZ167" s="13"/>
      <c r="BA167" s="13"/>
      <c r="BB167" s="13"/>
      <c r="BC167" s="13"/>
      <c r="BD167" s="13"/>
      <c r="BE167" s="13"/>
      <c r="BF167" s="13"/>
      <c r="BG167" s="13"/>
      <c r="BH167" s="13"/>
    </row>
    <row r="168" spans="1:60">
      <c r="A168" s="12"/>
      <c r="B168" s="12"/>
      <c r="C168" s="12"/>
      <c r="D168" s="12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13"/>
      <c r="AV168" s="13"/>
      <c r="AW168" s="13"/>
      <c r="AX168" s="13"/>
      <c r="AY168" s="13"/>
      <c r="AZ168" s="13"/>
      <c r="BA168" s="13"/>
      <c r="BB168" s="13"/>
      <c r="BC168" s="13"/>
      <c r="BD168" s="13"/>
      <c r="BE168" s="13"/>
      <c r="BF168" s="13"/>
      <c r="BG168" s="13"/>
      <c r="BH168" s="13"/>
    </row>
    <row r="169" spans="1:60">
      <c r="A169" s="12"/>
      <c r="B169" s="12"/>
      <c r="C169" s="12"/>
      <c r="D169" s="12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  <c r="AT169" s="13"/>
      <c r="AU169" s="13"/>
      <c r="AV169" s="13"/>
      <c r="AW169" s="13"/>
      <c r="AX169" s="13"/>
      <c r="AY169" s="13"/>
      <c r="AZ169" s="13"/>
      <c r="BA169" s="13"/>
      <c r="BB169" s="13"/>
      <c r="BC169" s="13"/>
      <c r="BD169" s="13"/>
      <c r="BE169" s="13"/>
      <c r="BF169" s="13"/>
      <c r="BG169" s="13"/>
      <c r="BH169" s="13"/>
    </row>
    <row r="170" spans="1:60">
      <c r="A170" s="12"/>
      <c r="B170" s="12"/>
      <c r="C170" s="12"/>
      <c r="D170" s="12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  <c r="AT170" s="13"/>
      <c r="AU170" s="13"/>
      <c r="AV170" s="13"/>
      <c r="AW170" s="13"/>
      <c r="AX170" s="13"/>
      <c r="AY170" s="13"/>
      <c r="AZ170" s="13"/>
      <c r="BA170" s="13"/>
      <c r="BB170" s="13"/>
      <c r="BC170" s="13"/>
      <c r="BD170" s="13"/>
      <c r="BE170" s="13"/>
      <c r="BF170" s="13"/>
      <c r="BG170" s="13"/>
      <c r="BH170" s="13"/>
    </row>
    <row r="171" spans="1:60">
      <c r="A171" s="12"/>
      <c r="B171" s="12"/>
      <c r="C171" s="12"/>
      <c r="D171" s="12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  <c r="AT171" s="13"/>
      <c r="AU171" s="13"/>
      <c r="AV171" s="13"/>
      <c r="AW171" s="13"/>
      <c r="AX171" s="13"/>
      <c r="AY171" s="13"/>
      <c r="AZ171" s="13"/>
      <c r="BA171" s="13"/>
      <c r="BB171" s="13"/>
      <c r="BC171" s="13"/>
      <c r="BD171" s="13"/>
      <c r="BE171" s="13"/>
      <c r="BF171" s="13"/>
      <c r="BG171" s="13"/>
      <c r="BH171" s="13"/>
    </row>
    <row r="172" spans="1:60">
      <c r="A172" s="12"/>
      <c r="B172" s="12"/>
      <c r="C172" s="12"/>
      <c r="D172" s="12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  <c r="AT172" s="13"/>
      <c r="AU172" s="13"/>
      <c r="AV172" s="13"/>
      <c r="AW172" s="13"/>
      <c r="AX172" s="13"/>
      <c r="AY172" s="13"/>
      <c r="AZ172" s="13"/>
      <c r="BA172" s="13"/>
      <c r="BB172" s="13"/>
      <c r="BC172" s="13"/>
      <c r="BD172" s="13"/>
      <c r="BE172" s="13"/>
      <c r="BF172" s="13"/>
      <c r="BG172" s="13"/>
      <c r="BH172" s="13"/>
    </row>
    <row r="173" spans="1:60">
      <c r="A173" s="12"/>
      <c r="B173" s="12"/>
      <c r="C173" s="12"/>
      <c r="D173" s="12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13"/>
      <c r="AV173" s="13"/>
      <c r="AW173" s="13"/>
      <c r="AX173" s="13"/>
      <c r="AY173" s="13"/>
      <c r="AZ173" s="13"/>
      <c r="BA173" s="13"/>
      <c r="BB173" s="13"/>
      <c r="BC173" s="13"/>
      <c r="BD173" s="13"/>
      <c r="BE173" s="13"/>
      <c r="BF173" s="13"/>
      <c r="BG173" s="13"/>
      <c r="BH173" s="13"/>
    </row>
    <row r="174" spans="1:60">
      <c r="A174" s="12"/>
      <c r="B174" s="12"/>
      <c r="C174" s="12"/>
      <c r="D174" s="12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13"/>
      <c r="AV174" s="13"/>
      <c r="AW174" s="13"/>
      <c r="AX174" s="13"/>
      <c r="AY174" s="13"/>
      <c r="AZ174" s="13"/>
      <c r="BA174" s="13"/>
      <c r="BB174" s="13"/>
      <c r="BC174" s="13"/>
      <c r="BD174" s="13"/>
      <c r="BE174" s="13"/>
      <c r="BF174" s="13"/>
      <c r="BG174" s="13"/>
      <c r="BH174" s="13"/>
    </row>
    <row r="175" spans="1:60">
      <c r="A175" s="12"/>
      <c r="B175" s="12"/>
      <c r="C175" s="12"/>
      <c r="D175" s="12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  <c r="AY175" s="13"/>
      <c r="AZ175" s="13"/>
      <c r="BA175" s="13"/>
      <c r="BB175" s="13"/>
      <c r="BC175" s="13"/>
      <c r="BD175" s="13"/>
      <c r="BE175" s="13"/>
      <c r="BF175" s="13"/>
      <c r="BG175" s="13"/>
      <c r="BH175" s="13"/>
    </row>
    <row r="176" spans="1:60">
      <c r="A176" s="12"/>
      <c r="B176" s="12"/>
      <c r="C176" s="12"/>
      <c r="D176" s="12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13"/>
      <c r="AV176" s="13"/>
      <c r="AW176" s="13"/>
      <c r="AX176" s="13"/>
      <c r="AY176" s="13"/>
      <c r="AZ176" s="13"/>
      <c r="BA176" s="13"/>
      <c r="BB176" s="13"/>
      <c r="BC176" s="13"/>
      <c r="BD176" s="13"/>
      <c r="BE176" s="13"/>
      <c r="BF176" s="13"/>
      <c r="BG176" s="13"/>
      <c r="BH176" s="13"/>
    </row>
    <row r="177" spans="1:60">
      <c r="A177" s="12"/>
      <c r="B177" s="12"/>
      <c r="C177" s="12"/>
      <c r="D177" s="12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13"/>
      <c r="AV177" s="13"/>
      <c r="AW177" s="13"/>
      <c r="AX177" s="13"/>
      <c r="AY177" s="13"/>
      <c r="AZ177" s="13"/>
      <c r="BA177" s="13"/>
      <c r="BB177" s="13"/>
      <c r="BC177" s="13"/>
      <c r="BD177" s="13"/>
      <c r="BE177" s="13"/>
      <c r="BF177" s="13"/>
      <c r="BG177" s="13"/>
      <c r="BH177" s="13"/>
    </row>
    <row r="178" spans="1:60">
      <c r="A178" s="12"/>
      <c r="B178" s="12"/>
      <c r="C178" s="12"/>
      <c r="D178" s="12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13"/>
      <c r="AV178" s="13"/>
      <c r="AW178" s="13"/>
      <c r="AX178" s="13"/>
      <c r="AY178" s="13"/>
      <c r="AZ178" s="13"/>
      <c r="BA178" s="13"/>
      <c r="BB178" s="13"/>
      <c r="BC178" s="13"/>
      <c r="BD178" s="13"/>
      <c r="BE178" s="13"/>
      <c r="BF178" s="13"/>
      <c r="BG178" s="13"/>
      <c r="BH178" s="13"/>
    </row>
    <row r="179" spans="1:60">
      <c r="A179" s="12"/>
      <c r="B179" s="12"/>
      <c r="C179" s="12"/>
      <c r="D179" s="12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  <c r="AZ179" s="13"/>
      <c r="BA179" s="13"/>
      <c r="BB179" s="13"/>
      <c r="BC179" s="13"/>
      <c r="BD179" s="13"/>
      <c r="BE179" s="13"/>
      <c r="BF179" s="13"/>
      <c r="BG179" s="13"/>
      <c r="BH179" s="13"/>
    </row>
    <row r="180" spans="1:60">
      <c r="A180" s="12"/>
      <c r="B180" s="12"/>
      <c r="C180" s="12"/>
      <c r="D180" s="12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13"/>
      <c r="AV180" s="13"/>
      <c r="AW180" s="13"/>
      <c r="AX180" s="13"/>
      <c r="AY180" s="13"/>
      <c r="AZ180" s="13"/>
      <c r="BA180" s="13"/>
      <c r="BB180" s="13"/>
      <c r="BC180" s="13"/>
      <c r="BD180" s="13"/>
      <c r="BE180" s="13"/>
      <c r="BF180" s="13"/>
      <c r="BG180" s="13"/>
      <c r="BH180" s="13"/>
    </row>
    <row r="181" spans="1:60">
      <c r="A181" s="12"/>
      <c r="B181" s="12"/>
      <c r="C181" s="12"/>
      <c r="D181" s="12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13"/>
      <c r="AV181" s="13"/>
      <c r="AW181" s="13"/>
      <c r="AX181" s="13"/>
      <c r="AY181" s="13"/>
      <c r="AZ181" s="13"/>
      <c r="BA181" s="13"/>
      <c r="BB181" s="13"/>
      <c r="BC181" s="13"/>
      <c r="BD181" s="13"/>
      <c r="BE181" s="13"/>
      <c r="BF181" s="13"/>
      <c r="BG181" s="13"/>
      <c r="BH181" s="13"/>
    </row>
    <row r="182" spans="1:60">
      <c r="A182" s="12"/>
      <c r="B182" s="12"/>
      <c r="C182" s="12"/>
      <c r="D182" s="12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  <c r="AY182" s="13"/>
      <c r="AZ182" s="13"/>
      <c r="BA182" s="13"/>
      <c r="BB182" s="13"/>
      <c r="BC182" s="13"/>
      <c r="BD182" s="13"/>
      <c r="BE182" s="13"/>
      <c r="BF182" s="13"/>
      <c r="BG182" s="13"/>
      <c r="BH182" s="13"/>
    </row>
    <row r="183" spans="1:60">
      <c r="A183" s="12"/>
      <c r="B183" s="12"/>
      <c r="C183" s="12"/>
      <c r="D183" s="12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  <c r="BA183" s="13"/>
      <c r="BB183" s="13"/>
      <c r="BC183" s="13"/>
      <c r="BD183" s="13"/>
      <c r="BE183" s="13"/>
      <c r="BF183" s="13"/>
      <c r="BG183" s="13"/>
      <c r="BH183" s="13"/>
    </row>
    <row r="184" spans="1:60">
      <c r="A184" s="12"/>
      <c r="B184" s="12"/>
      <c r="C184" s="12"/>
      <c r="D184" s="12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  <c r="AZ184" s="13"/>
      <c r="BA184" s="13"/>
      <c r="BB184" s="13"/>
      <c r="BC184" s="13"/>
      <c r="BD184" s="13"/>
      <c r="BE184" s="13"/>
      <c r="BF184" s="13"/>
      <c r="BG184" s="13"/>
      <c r="BH184" s="13"/>
    </row>
    <row r="185" spans="1:60">
      <c r="A185" s="12"/>
      <c r="B185" s="12"/>
      <c r="C185" s="12"/>
      <c r="D185" s="12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  <c r="AZ185" s="13"/>
      <c r="BA185" s="13"/>
      <c r="BB185" s="13"/>
      <c r="BC185" s="13"/>
      <c r="BD185" s="13"/>
      <c r="BE185" s="13"/>
      <c r="BF185" s="13"/>
      <c r="BG185" s="13"/>
      <c r="BH185" s="13"/>
    </row>
    <row r="186" spans="1:60">
      <c r="A186" s="12"/>
      <c r="B186" s="12"/>
      <c r="C186" s="12"/>
      <c r="D186" s="12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  <c r="AZ186" s="13"/>
      <c r="BA186" s="13"/>
      <c r="BB186" s="13"/>
      <c r="BC186" s="13"/>
      <c r="BD186" s="13"/>
      <c r="BE186" s="13"/>
      <c r="BF186" s="13"/>
      <c r="BG186" s="13"/>
      <c r="BH186" s="13"/>
    </row>
    <row r="187" spans="1:60">
      <c r="A187" s="12"/>
      <c r="B187" s="12"/>
      <c r="C187" s="12"/>
      <c r="D187" s="12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  <c r="AY187" s="13"/>
      <c r="AZ187" s="13"/>
      <c r="BA187" s="13"/>
      <c r="BB187" s="13"/>
      <c r="BC187" s="13"/>
      <c r="BD187" s="13"/>
      <c r="BE187" s="13"/>
      <c r="BF187" s="13"/>
      <c r="BG187" s="13"/>
      <c r="BH187" s="13"/>
    </row>
    <row r="188" spans="1:60">
      <c r="A188" s="12"/>
      <c r="B188" s="12"/>
      <c r="C188" s="12"/>
      <c r="D188" s="12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  <c r="AY188" s="13"/>
      <c r="AZ188" s="13"/>
      <c r="BA188" s="13"/>
      <c r="BB188" s="13"/>
      <c r="BC188" s="13"/>
      <c r="BD188" s="13"/>
      <c r="BE188" s="13"/>
      <c r="BF188" s="13"/>
      <c r="BG188" s="13"/>
      <c r="BH188" s="13"/>
    </row>
    <row r="189" spans="1:60">
      <c r="A189" s="12"/>
      <c r="B189" s="12"/>
      <c r="C189" s="12"/>
      <c r="D189" s="12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13"/>
      <c r="AV189" s="13"/>
      <c r="AW189" s="13"/>
      <c r="AX189" s="13"/>
      <c r="AY189" s="13"/>
      <c r="AZ189" s="13"/>
      <c r="BA189" s="13"/>
      <c r="BB189" s="13"/>
      <c r="BC189" s="13"/>
      <c r="BD189" s="13"/>
      <c r="BE189" s="13"/>
      <c r="BF189" s="13"/>
      <c r="BG189" s="13"/>
      <c r="BH189" s="13"/>
    </row>
    <row r="190" spans="1:60">
      <c r="A190" s="12"/>
      <c r="B190" s="12"/>
      <c r="C190" s="12"/>
      <c r="D190" s="12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13"/>
      <c r="AV190" s="13"/>
      <c r="AW190" s="13"/>
      <c r="AX190" s="13"/>
      <c r="AY190" s="13"/>
      <c r="AZ190" s="13"/>
      <c r="BA190" s="13"/>
      <c r="BB190" s="13"/>
      <c r="BC190" s="13"/>
      <c r="BD190" s="13"/>
      <c r="BE190" s="13"/>
      <c r="BF190" s="13"/>
      <c r="BG190" s="13"/>
      <c r="BH190" s="13"/>
    </row>
    <row r="191" spans="1:60">
      <c r="A191" s="12"/>
      <c r="B191" s="12"/>
      <c r="C191" s="12"/>
      <c r="D191" s="12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  <c r="AY191" s="13"/>
      <c r="AZ191" s="13"/>
      <c r="BA191" s="13"/>
      <c r="BB191" s="13"/>
      <c r="BC191" s="13"/>
      <c r="BD191" s="13"/>
      <c r="BE191" s="13"/>
      <c r="BF191" s="13"/>
      <c r="BG191" s="13"/>
      <c r="BH191" s="13"/>
    </row>
    <row r="192" spans="1:60">
      <c r="A192" s="12"/>
      <c r="B192" s="12"/>
      <c r="C192" s="12"/>
      <c r="D192" s="12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13"/>
      <c r="AV192" s="13"/>
      <c r="AW192" s="13"/>
      <c r="AX192" s="13"/>
      <c r="AY192" s="13"/>
      <c r="AZ192" s="13"/>
      <c r="BA192" s="13"/>
      <c r="BB192" s="13"/>
      <c r="BC192" s="13"/>
      <c r="BD192" s="13"/>
      <c r="BE192" s="13"/>
      <c r="BF192" s="13"/>
      <c r="BG192" s="13"/>
      <c r="BH192" s="13"/>
    </row>
    <row r="193" spans="1:60">
      <c r="A193" s="12"/>
      <c r="B193" s="12"/>
      <c r="C193" s="12"/>
      <c r="D193" s="12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  <c r="AY193" s="13"/>
      <c r="AZ193" s="13"/>
      <c r="BA193" s="13"/>
      <c r="BB193" s="13"/>
      <c r="BC193" s="13"/>
      <c r="BD193" s="13"/>
      <c r="BE193" s="13"/>
      <c r="BF193" s="13"/>
      <c r="BG193" s="13"/>
      <c r="BH193" s="13"/>
    </row>
    <row r="194" spans="1:60">
      <c r="A194" s="12"/>
      <c r="B194" s="12"/>
      <c r="C194" s="12"/>
      <c r="D194" s="12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13"/>
      <c r="AV194" s="13"/>
      <c r="AW194" s="13"/>
      <c r="AX194" s="13"/>
      <c r="AY194" s="13"/>
      <c r="AZ194" s="13"/>
      <c r="BA194" s="13"/>
      <c r="BB194" s="13"/>
      <c r="BC194" s="13"/>
      <c r="BD194" s="13"/>
      <c r="BE194" s="13"/>
      <c r="BF194" s="13"/>
      <c r="BG194" s="13"/>
      <c r="BH194" s="13"/>
    </row>
    <row r="195" spans="1:60">
      <c r="A195" s="12"/>
      <c r="B195" s="12"/>
      <c r="C195" s="12"/>
      <c r="D195" s="12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13"/>
      <c r="AV195" s="13"/>
      <c r="AW195" s="13"/>
      <c r="AX195" s="13"/>
      <c r="AY195" s="13"/>
      <c r="AZ195" s="13"/>
      <c r="BA195" s="13"/>
      <c r="BB195" s="13"/>
      <c r="BC195" s="13"/>
      <c r="BD195" s="13"/>
      <c r="BE195" s="13"/>
      <c r="BF195" s="13"/>
      <c r="BG195" s="13"/>
      <c r="BH195" s="13"/>
    </row>
    <row r="196" spans="1:60">
      <c r="A196" s="12"/>
      <c r="B196" s="12"/>
      <c r="C196" s="12"/>
      <c r="D196" s="12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/>
      <c r="AU196" s="13"/>
      <c r="AV196" s="13"/>
      <c r="AW196" s="13"/>
      <c r="AX196" s="13"/>
      <c r="AY196" s="13"/>
      <c r="AZ196" s="13"/>
      <c r="BA196" s="13"/>
      <c r="BB196" s="13"/>
      <c r="BC196" s="13"/>
      <c r="BD196" s="13"/>
      <c r="BE196" s="13"/>
      <c r="BF196" s="13"/>
      <c r="BG196" s="13"/>
      <c r="BH196" s="13"/>
    </row>
    <row r="197" spans="1:60">
      <c r="A197" s="12"/>
      <c r="B197" s="12"/>
      <c r="C197" s="12"/>
      <c r="D197" s="12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  <c r="AY197" s="13"/>
      <c r="AZ197" s="13"/>
      <c r="BA197" s="13"/>
      <c r="BB197" s="13"/>
      <c r="BC197" s="13"/>
      <c r="BD197" s="13"/>
      <c r="BE197" s="13"/>
      <c r="BF197" s="13"/>
      <c r="BG197" s="13"/>
      <c r="BH197" s="13"/>
    </row>
    <row r="198" spans="1:60">
      <c r="A198" s="12"/>
      <c r="B198" s="12"/>
      <c r="C198" s="12"/>
      <c r="D198" s="12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13"/>
      <c r="AV198" s="13"/>
      <c r="AW198" s="13"/>
      <c r="AX198" s="13"/>
      <c r="AY198" s="13"/>
      <c r="AZ198" s="13"/>
      <c r="BA198" s="13"/>
      <c r="BB198" s="13"/>
      <c r="BC198" s="13"/>
      <c r="BD198" s="13"/>
      <c r="BE198" s="13"/>
      <c r="BF198" s="13"/>
      <c r="BG198" s="13"/>
      <c r="BH198" s="13"/>
    </row>
    <row r="199" spans="1:60">
      <c r="A199" s="12"/>
      <c r="B199" s="12"/>
      <c r="C199" s="12"/>
      <c r="D199" s="12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13"/>
      <c r="AU199" s="13"/>
      <c r="AV199" s="13"/>
      <c r="AW199" s="13"/>
      <c r="AX199" s="13"/>
      <c r="AY199" s="13"/>
      <c r="AZ199" s="13"/>
      <c r="BA199" s="13"/>
      <c r="BB199" s="13"/>
      <c r="BC199" s="13"/>
      <c r="BD199" s="13"/>
      <c r="BE199" s="13"/>
      <c r="BF199" s="13"/>
      <c r="BG199" s="13"/>
      <c r="BH199" s="13"/>
    </row>
    <row r="200" spans="1:60">
      <c r="A200" s="12"/>
      <c r="B200" s="12"/>
      <c r="C200" s="12"/>
      <c r="D200" s="12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  <c r="AT200" s="13"/>
      <c r="AU200" s="13"/>
      <c r="AV200" s="13"/>
      <c r="AW200" s="13"/>
      <c r="AX200" s="13"/>
      <c r="AY200" s="13"/>
      <c r="AZ200" s="13"/>
      <c r="BA200" s="13"/>
      <c r="BB200" s="13"/>
      <c r="BC200" s="13"/>
      <c r="BD200" s="13"/>
      <c r="BE200" s="13"/>
      <c r="BF200" s="13"/>
      <c r="BG200" s="13"/>
      <c r="BH200" s="13"/>
    </row>
    <row r="201" spans="1:60">
      <c r="A201" s="12"/>
      <c r="B201" s="12"/>
      <c r="C201" s="12"/>
      <c r="D201" s="12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  <c r="AT201" s="13"/>
      <c r="AU201" s="13"/>
      <c r="AV201" s="13"/>
      <c r="AW201" s="13"/>
      <c r="AX201" s="13"/>
      <c r="AY201" s="13"/>
      <c r="AZ201" s="13"/>
      <c r="BA201" s="13"/>
      <c r="BB201" s="13"/>
      <c r="BC201" s="13"/>
      <c r="BD201" s="13"/>
      <c r="BE201" s="13"/>
      <c r="BF201" s="13"/>
      <c r="BG201" s="13"/>
      <c r="BH201" s="13"/>
    </row>
  </sheetData>
  <mergeCells count="112">
    <mergeCell ref="AJ10:AM10"/>
    <mergeCell ref="AB10:AD10"/>
    <mergeCell ref="Y10:Z10"/>
    <mergeCell ref="S10:U10"/>
    <mergeCell ref="B43:B44"/>
    <mergeCell ref="C43:C44"/>
    <mergeCell ref="B45:B46"/>
    <mergeCell ref="C45:C46"/>
    <mergeCell ref="B10:B14"/>
    <mergeCell ref="B29:B30"/>
    <mergeCell ref="B33:B34"/>
    <mergeCell ref="B31:B32"/>
    <mergeCell ref="B15:B16"/>
    <mergeCell ref="C21:C22"/>
    <mergeCell ref="B21:B22"/>
    <mergeCell ref="C17:C18"/>
    <mergeCell ref="C10:C14"/>
    <mergeCell ref="B17:B18"/>
    <mergeCell ref="C19:C20"/>
    <mergeCell ref="B25:B26"/>
    <mergeCell ref="C25:C26"/>
    <mergeCell ref="B103:D103"/>
    <mergeCell ref="C41:C42"/>
    <mergeCell ref="B23:B24"/>
    <mergeCell ref="C23:C24"/>
    <mergeCell ref="B27:B28"/>
    <mergeCell ref="C27:C28"/>
    <mergeCell ref="B35:B36"/>
    <mergeCell ref="C35:C36"/>
    <mergeCell ref="C29:C30"/>
    <mergeCell ref="C37:C38"/>
    <mergeCell ref="B69:B70"/>
    <mergeCell ref="C69:C70"/>
    <mergeCell ref="B102:D102"/>
    <mergeCell ref="B101:D101"/>
    <mergeCell ref="C31:C32"/>
    <mergeCell ref="C33:C34"/>
    <mergeCell ref="B97:B98"/>
    <mergeCell ref="C39:C40"/>
    <mergeCell ref="C97:C98"/>
    <mergeCell ref="C47:C48"/>
    <mergeCell ref="B49:B50"/>
    <mergeCell ref="C49:C50"/>
    <mergeCell ref="B51:B52"/>
    <mergeCell ref="C51:C52"/>
    <mergeCell ref="AO1:AZ1"/>
    <mergeCell ref="A6:BG6"/>
    <mergeCell ref="B7:BD7"/>
    <mergeCell ref="AN8:BA8"/>
    <mergeCell ref="AO4:BF4"/>
    <mergeCell ref="AO3:BF3"/>
    <mergeCell ref="AO2:BA2"/>
    <mergeCell ref="W9:AC9"/>
    <mergeCell ref="C15:C16"/>
    <mergeCell ref="I5:AI5"/>
    <mergeCell ref="BC10:BE10"/>
    <mergeCell ref="D10:D14"/>
    <mergeCell ref="AF10:AH10"/>
    <mergeCell ref="E11:BF11"/>
    <mergeCell ref="E13:BF13"/>
    <mergeCell ref="F10:H10"/>
    <mergeCell ref="J10:M10"/>
    <mergeCell ref="O10:Q10"/>
    <mergeCell ref="AO10:AQ10"/>
    <mergeCell ref="AX10:BA10"/>
    <mergeCell ref="B9:G9"/>
    <mergeCell ref="T8:AL8"/>
    <mergeCell ref="A15:A103"/>
    <mergeCell ref="B73:B74"/>
    <mergeCell ref="A10:A14"/>
    <mergeCell ref="B81:B82"/>
    <mergeCell ref="C81:C82"/>
    <mergeCell ref="C53:C54"/>
    <mergeCell ref="B57:B58"/>
    <mergeCell ref="C57:C58"/>
    <mergeCell ref="B61:B62"/>
    <mergeCell ref="C61:C62"/>
    <mergeCell ref="B71:B72"/>
    <mergeCell ref="C71:C72"/>
    <mergeCell ref="C75:C76"/>
    <mergeCell ref="B75:B76"/>
    <mergeCell ref="B77:B78"/>
    <mergeCell ref="C77:C78"/>
    <mergeCell ref="B79:B80"/>
    <mergeCell ref="C79:C80"/>
    <mergeCell ref="C73:C74"/>
    <mergeCell ref="B19:B20"/>
    <mergeCell ref="B37:B38"/>
    <mergeCell ref="B39:B40"/>
    <mergeCell ref="B41:B42"/>
    <mergeCell ref="B47:B48"/>
    <mergeCell ref="B53:B54"/>
    <mergeCell ref="B67:B68"/>
    <mergeCell ref="C67:C68"/>
    <mergeCell ref="C55:C56"/>
    <mergeCell ref="B99:B100"/>
    <mergeCell ref="C99:C100"/>
    <mergeCell ref="C83:C84"/>
    <mergeCell ref="B92:B93"/>
    <mergeCell ref="C92:C93"/>
    <mergeCell ref="B85:B86"/>
    <mergeCell ref="C85:C86"/>
    <mergeCell ref="B90:B91"/>
    <mergeCell ref="C90:C91"/>
    <mergeCell ref="B83:B84"/>
    <mergeCell ref="B59:B60"/>
    <mergeCell ref="C59:C60"/>
    <mergeCell ref="B63:B64"/>
    <mergeCell ref="C63:C64"/>
    <mergeCell ref="B55:B56"/>
    <mergeCell ref="B65:B66"/>
    <mergeCell ref="C65:C66"/>
  </mergeCells>
  <pageMargins left="0.23622047244094491" right="0.23622047244094491" top="0.74803149606299213" bottom="0.35433070866141736" header="0.31496062992125984" footer="0.11811023622047245"/>
  <pageSetup paperSize="9" scale="3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G184"/>
  <sheetViews>
    <sheetView topLeftCell="A3" zoomScale="85" zoomScaleNormal="85" zoomScaleSheetLayoutView="100" workbookViewId="0">
      <selection activeCell="AN3" sqref="AN3:BE5"/>
    </sheetView>
  </sheetViews>
  <sheetFormatPr defaultRowHeight="15"/>
  <cols>
    <col min="1" max="1" width="3.85546875" style="1" customWidth="1"/>
    <col min="2" max="2" width="10" style="1" customWidth="1"/>
    <col min="3" max="3" width="23" style="1" customWidth="1"/>
    <col min="4" max="4" width="9.140625" style="1"/>
    <col min="5" max="5" width="4.140625" customWidth="1"/>
    <col min="6" max="6" width="3.7109375" customWidth="1"/>
    <col min="7" max="7" width="4.140625" customWidth="1"/>
    <col min="8" max="9" width="4.42578125" customWidth="1"/>
    <col min="10" max="11" width="4.140625" customWidth="1"/>
    <col min="12" max="12" width="3.7109375" customWidth="1"/>
    <col min="13" max="13" width="4" customWidth="1"/>
    <col min="14" max="14" width="3.7109375" customWidth="1"/>
    <col min="15" max="15" width="4.28515625" customWidth="1"/>
    <col min="16" max="16" width="3.5703125" customWidth="1"/>
    <col min="17" max="17" width="4.42578125" customWidth="1"/>
    <col min="18" max="18" width="3.7109375" customWidth="1"/>
    <col min="19" max="19" width="4" customWidth="1"/>
    <col min="20" max="20" width="3.5703125" customWidth="1"/>
    <col min="21" max="21" width="3.7109375" customWidth="1"/>
    <col min="22" max="22" width="4.7109375" customWidth="1"/>
    <col min="23" max="24" width="5.140625" customWidth="1"/>
    <col min="25" max="25" width="4.42578125" customWidth="1"/>
    <col min="26" max="27" width="4.7109375" customWidth="1"/>
    <col min="28" max="28" width="5.7109375" customWidth="1"/>
    <col min="29" max="30" width="5.140625" customWidth="1"/>
    <col min="31" max="31" width="5.28515625" customWidth="1"/>
    <col min="32" max="32" width="4.85546875" customWidth="1"/>
    <col min="33" max="33" width="4.28515625" customWidth="1"/>
    <col min="34" max="34" width="4.42578125" customWidth="1"/>
    <col min="35" max="35" width="5.28515625" customWidth="1"/>
    <col min="36" max="36" width="4.7109375" customWidth="1"/>
    <col min="37" max="37" width="4.85546875" customWidth="1"/>
    <col min="38" max="38" width="4.28515625" customWidth="1"/>
    <col min="39" max="42" width="5" customWidth="1"/>
    <col min="43" max="43" width="3.85546875" customWidth="1"/>
    <col min="44" max="44" width="5.5703125" customWidth="1"/>
    <col min="45" max="45" width="4.28515625" customWidth="1"/>
    <col min="46" max="46" width="4" customWidth="1"/>
    <col min="47" max="47" width="6.85546875" customWidth="1"/>
    <col min="48" max="48" width="8.5703125" customWidth="1"/>
    <col min="49" max="49" width="4" customWidth="1"/>
    <col min="50" max="50" width="3.140625" customWidth="1"/>
    <col min="51" max="51" width="2.5703125" customWidth="1"/>
    <col min="52" max="52" width="3.85546875" customWidth="1"/>
    <col min="53" max="53" width="2.28515625" customWidth="1"/>
    <col min="54" max="54" width="2" customWidth="1"/>
    <col min="55" max="55" width="2.28515625" customWidth="1"/>
    <col min="56" max="56" width="2.140625" customWidth="1"/>
    <col min="57" max="57" width="2.85546875" customWidth="1"/>
    <col min="58" max="58" width="5.7109375" customWidth="1"/>
    <col min="59" max="59" width="8" hidden="1" customWidth="1"/>
  </cols>
  <sheetData>
    <row r="1" spans="1:59">
      <c r="AO1" s="274"/>
      <c r="AP1" s="274"/>
      <c r="AQ1" s="274"/>
      <c r="AR1" s="274"/>
      <c r="AS1" s="274"/>
      <c r="AT1" s="274"/>
      <c r="AU1" s="274"/>
      <c r="AV1" s="274"/>
      <c r="AW1" s="274"/>
      <c r="AX1" s="274"/>
      <c r="AY1" s="274"/>
    </row>
    <row r="2" spans="1:59">
      <c r="AN2" s="278"/>
      <c r="AO2" s="279"/>
      <c r="AP2" s="279"/>
      <c r="AQ2" s="279"/>
      <c r="AR2" s="279"/>
      <c r="AS2" s="279"/>
      <c r="AT2" s="279"/>
      <c r="AU2" s="279"/>
      <c r="AV2" s="279"/>
      <c r="AW2" s="279"/>
      <c r="AX2" s="279"/>
      <c r="AY2" s="279"/>
      <c r="AZ2" s="279"/>
      <c r="BA2" s="73"/>
      <c r="BB2" s="73"/>
      <c r="BC2" s="73"/>
      <c r="BD2" s="73"/>
      <c r="BE2" s="73"/>
      <c r="BF2" s="73"/>
    </row>
    <row r="3" spans="1:59">
      <c r="AN3" s="293"/>
      <c r="AO3" s="186"/>
      <c r="AP3" s="186"/>
      <c r="AQ3" s="186"/>
      <c r="AR3" s="186"/>
      <c r="AS3" s="186"/>
      <c r="AT3" s="186"/>
      <c r="AU3" s="186"/>
      <c r="AV3" s="186"/>
      <c r="AW3" s="186"/>
      <c r="AX3" s="186"/>
      <c r="AY3" s="186"/>
      <c r="AZ3" s="186"/>
      <c r="BA3" s="186"/>
      <c r="BB3" s="186"/>
      <c r="BC3" s="186"/>
      <c r="BD3" s="186"/>
      <c r="BE3" s="186"/>
      <c r="BF3" s="73"/>
    </row>
    <row r="4" spans="1:59">
      <c r="AN4" s="186"/>
      <c r="AO4" s="186"/>
      <c r="AP4" s="186"/>
      <c r="AQ4" s="186"/>
      <c r="AR4" s="186"/>
      <c r="AS4" s="186"/>
      <c r="AT4" s="186"/>
      <c r="AU4" s="186"/>
      <c r="AV4" s="186"/>
      <c r="AW4" s="186"/>
      <c r="AX4" s="186"/>
      <c r="AY4" s="186"/>
      <c r="AZ4" s="186"/>
      <c r="BA4" s="186"/>
      <c r="BB4" s="186"/>
      <c r="BC4" s="186"/>
      <c r="BD4" s="186"/>
      <c r="BE4" s="186"/>
    </row>
    <row r="5" spans="1:59">
      <c r="I5" s="221" t="s">
        <v>28</v>
      </c>
      <c r="J5" s="221"/>
      <c r="K5" s="221"/>
      <c r="L5" s="221"/>
      <c r="M5" s="221"/>
      <c r="N5" s="221"/>
      <c r="O5" s="221"/>
      <c r="P5" s="221"/>
      <c r="Q5" s="221"/>
      <c r="R5" s="221"/>
      <c r="S5" s="221"/>
      <c r="T5" s="221"/>
      <c r="U5" s="221"/>
      <c r="V5" s="221"/>
      <c r="W5" s="221"/>
      <c r="X5" s="221"/>
      <c r="Y5" s="221"/>
      <c r="Z5" s="221"/>
      <c r="AA5" s="221"/>
      <c r="AB5" s="221"/>
      <c r="AC5" s="221"/>
      <c r="AD5" s="221"/>
      <c r="AE5" s="221"/>
      <c r="AF5" s="221"/>
      <c r="AG5" s="221"/>
      <c r="AH5" s="221"/>
      <c r="AI5" s="221"/>
      <c r="AJ5" s="73"/>
      <c r="AK5" s="73"/>
      <c r="AL5" s="73"/>
      <c r="AM5" s="73"/>
      <c r="AN5" s="186"/>
      <c r="AO5" s="186"/>
      <c r="AP5" s="186"/>
      <c r="AQ5" s="186"/>
      <c r="AR5" s="186"/>
      <c r="AS5" s="186"/>
      <c r="AT5" s="186"/>
      <c r="AU5" s="186"/>
      <c r="AV5" s="186"/>
      <c r="AW5" s="186"/>
      <c r="AX5" s="186"/>
      <c r="AY5" s="186"/>
      <c r="AZ5" s="186"/>
      <c r="BA5" s="186"/>
      <c r="BB5" s="186"/>
      <c r="BC5" s="186"/>
      <c r="BD5" s="186"/>
      <c r="BE5" s="186"/>
    </row>
    <row r="6" spans="1:59">
      <c r="A6" s="215" t="s">
        <v>180</v>
      </c>
      <c r="B6" s="215"/>
      <c r="C6" s="215"/>
      <c r="D6" s="215"/>
      <c r="E6" s="215"/>
      <c r="F6" s="215"/>
      <c r="G6" s="215"/>
      <c r="H6" s="215"/>
      <c r="I6" s="215"/>
      <c r="J6" s="215"/>
      <c r="K6" s="215"/>
      <c r="L6" s="215"/>
      <c r="M6" s="215"/>
      <c r="N6" s="215"/>
      <c r="O6" s="215"/>
      <c r="P6" s="215"/>
      <c r="Q6" s="215"/>
      <c r="R6" s="215"/>
      <c r="S6" s="215"/>
      <c r="T6" s="215"/>
      <c r="U6" s="215"/>
      <c r="V6" s="215"/>
      <c r="W6" s="215"/>
      <c r="X6" s="215"/>
      <c r="Y6" s="215"/>
      <c r="Z6" s="215"/>
      <c r="AA6" s="215"/>
      <c r="AB6" s="215"/>
      <c r="AC6" s="215"/>
      <c r="AD6" s="215"/>
      <c r="AE6" s="215"/>
      <c r="AF6" s="215"/>
      <c r="AG6" s="215"/>
      <c r="AH6" s="215"/>
      <c r="AI6" s="215"/>
      <c r="AJ6" s="215"/>
      <c r="AK6" s="215"/>
      <c r="AL6" s="215"/>
      <c r="AM6" s="215"/>
      <c r="AN6" s="215"/>
      <c r="AO6" s="215"/>
      <c r="AP6" s="215"/>
      <c r="AQ6" s="215"/>
      <c r="AR6" s="215"/>
      <c r="AS6" s="215"/>
      <c r="AT6" s="215"/>
      <c r="AU6" s="215"/>
      <c r="AV6" s="215"/>
      <c r="AW6" s="215"/>
      <c r="AX6" s="215"/>
      <c r="AY6" s="215"/>
      <c r="AZ6" s="215"/>
      <c r="BA6" s="215"/>
      <c r="BB6" s="215"/>
      <c r="BC6" s="215"/>
      <c r="BD6" s="215"/>
      <c r="BE6" s="215"/>
      <c r="BF6" s="215"/>
    </row>
    <row r="7" spans="1:59">
      <c r="B7" s="215" t="s">
        <v>128</v>
      </c>
      <c r="C7" s="215"/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  <c r="Y7" s="215"/>
      <c r="Z7" s="215"/>
      <c r="AA7" s="215"/>
      <c r="AB7" s="215"/>
      <c r="AC7" s="215"/>
      <c r="AD7" s="215"/>
      <c r="AE7" s="215"/>
      <c r="AF7" s="215"/>
      <c r="AG7" s="215"/>
      <c r="AH7" s="215"/>
      <c r="AI7" s="215"/>
      <c r="AJ7" s="215"/>
      <c r="AK7" s="215"/>
      <c r="AL7" s="215"/>
      <c r="AM7" s="215"/>
      <c r="AN7" s="215"/>
      <c r="AO7" s="215"/>
      <c r="AP7" s="215"/>
      <c r="AQ7" s="215"/>
      <c r="AR7" s="215"/>
      <c r="AS7" s="215"/>
      <c r="AT7" s="215"/>
      <c r="AU7" s="215"/>
      <c r="AV7" s="215"/>
      <c r="AW7" s="215"/>
      <c r="AX7" s="215"/>
      <c r="AY7" s="215"/>
      <c r="AZ7" s="215"/>
      <c r="BA7" s="215"/>
      <c r="BB7" s="215"/>
      <c r="BC7" s="215"/>
    </row>
    <row r="8" spans="1:59" ht="31.5" customHeight="1" thickBot="1"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216" t="s">
        <v>130</v>
      </c>
      <c r="Q8" s="217"/>
      <c r="R8" s="217"/>
      <c r="S8" s="217"/>
      <c r="T8" s="217"/>
      <c r="U8" s="217"/>
      <c r="V8" s="217"/>
      <c r="W8" s="217"/>
      <c r="X8" s="217"/>
      <c r="Y8" s="217"/>
      <c r="Z8" s="217"/>
      <c r="AA8" s="217"/>
      <c r="AB8" s="217"/>
      <c r="AC8" s="217"/>
      <c r="AD8" s="217"/>
      <c r="AE8" s="217"/>
      <c r="AF8" s="217"/>
      <c r="AG8" s="217"/>
      <c r="AH8" s="217"/>
      <c r="AI8" s="25"/>
      <c r="AK8" s="25"/>
      <c r="AL8" s="25"/>
      <c r="AM8" s="72"/>
      <c r="AN8" s="215" t="s">
        <v>29</v>
      </c>
      <c r="AO8" s="215"/>
      <c r="AP8" s="215"/>
      <c r="AQ8" s="215"/>
      <c r="AR8" s="215"/>
      <c r="AS8" s="215"/>
      <c r="AT8" s="215"/>
      <c r="AU8" s="215"/>
      <c r="AV8" s="215"/>
      <c r="AW8" s="215"/>
      <c r="AX8" s="215"/>
      <c r="AY8" s="215"/>
      <c r="AZ8" s="215"/>
      <c r="BA8" s="72"/>
      <c r="BB8" s="72"/>
      <c r="BC8" s="72"/>
    </row>
    <row r="9" spans="1:59" ht="32.25" customHeight="1" thickBot="1">
      <c r="B9" s="191" t="s">
        <v>70</v>
      </c>
      <c r="C9" s="192"/>
      <c r="D9" s="192"/>
      <c r="E9" s="192"/>
      <c r="F9" s="192"/>
      <c r="G9" s="192"/>
      <c r="H9" s="192"/>
      <c r="I9" s="74"/>
      <c r="J9" s="27"/>
      <c r="K9" s="27"/>
      <c r="L9" s="27"/>
      <c r="M9" s="27"/>
      <c r="N9" s="74"/>
      <c r="O9" s="74"/>
      <c r="P9" s="74"/>
      <c r="Q9" s="74"/>
      <c r="R9" s="74"/>
      <c r="S9" s="74"/>
      <c r="T9" s="16"/>
      <c r="U9" s="16"/>
      <c r="V9" s="16"/>
      <c r="W9" s="231" t="s">
        <v>36</v>
      </c>
      <c r="X9" s="232"/>
      <c r="Y9" s="232"/>
      <c r="Z9" s="232"/>
      <c r="AA9" s="233"/>
      <c r="AB9" s="233"/>
      <c r="AC9" s="234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72"/>
      <c r="AO9" s="72"/>
      <c r="AP9" s="72"/>
      <c r="AQ9" s="16"/>
      <c r="AR9" s="72"/>
      <c r="AS9" s="72"/>
      <c r="AT9" s="72"/>
      <c r="AU9" s="72"/>
      <c r="AV9" s="16"/>
      <c r="AW9" s="16"/>
      <c r="AX9" s="16"/>
      <c r="AY9" s="16"/>
      <c r="AZ9" s="16"/>
      <c r="BA9" s="16"/>
      <c r="BB9" s="16"/>
      <c r="BC9" s="16"/>
    </row>
    <row r="10" spans="1:59" ht="79.5" customHeight="1" thickBot="1">
      <c r="A10" s="199" t="s">
        <v>0</v>
      </c>
      <c r="B10" s="199" t="s">
        <v>1</v>
      </c>
      <c r="C10" s="199" t="s">
        <v>2</v>
      </c>
      <c r="D10" s="199" t="s">
        <v>3</v>
      </c>
      <c r="E10" s="79" t="s">
        <v>64</v>
      </c>
      <c r="F10" s="206" t="s">
        <v>4</v>
      </c>
      <c r="G10" s="208"/>
      <c r="H10" s="209"/>
      <c r="I10" s="80" t="s">
        <v>57</v>
      </c>
      <c r="J10" s="206" t="s">
        <v>5</v>
      </c>
      <c r="K10" s="208"/>
      <c r="L10" s="208"/>
      <c r="M10" s="210"/>
      <c r="N10" s="81" t="s">
        <v>63</v>
      </c>
      <c r="O10" s="206" t="s">
        <v>6</v>
      </c>
      <c r="P10" s="211"/>
      <c r="Q10" s="210"/>
      <c r="R10" s="81" t="s">
        <v>65</v>
      </c>
      <c r="S10" s="208" t="s">
        <v>7</v>
      </c>
      <c r="T10" s="207"/>
      <c r="U10" s="218"/>
      <c r="V10" s="82" t="s">
        <v>66</v>
      </c>
      <c r="W10" s="82" t="s">
        <v>53</v>
      </c>
      <c r="X10" s="81" t="s">
        <v>58</v>
      </c>
      <c r="Y10" s="219" t="s">
        <v>8</v>
      </c>
      <c r="Z10" s="220"/>
      <c r="AA10" s="83" t="s">
        <v>67</v>
      </c>
      <c r="AB10" s="206" t="s">
        <v>9</v>
      </c>
      <c r="AC10" s="208"/>
      <c r="AD10" s="209"/>
      <c r="AE10" s="83" t="s">
        <v>68</v>
      </c>
      <c r="AF10" s="206" t="s">
        <v>10</v>
      </c>
      <c r="AG10" s="207"/>
      <c r="AH10" s="207"/>
      <c r="AI10" s="85" t="s">
        <v>202</v>
      </c>
      <c r="AJ10" s="206" t="s">
        <v>11</v>
      </c>
      <c r="AK10" s="211"/>
      <c r="AL10" s="211"/>
      <c r="AM10" s="211"/>
      <c r="AN10" s="160" t="s">
        <v>60</v>
      </c>
      <c r="AO10" s="222" t="s">
        <v>49</v>
      </c>
      <c r="AP10" s="222"/>
      <c r="AQ10" s="223"/>
      <c r="AR10" s="78" t="s">
        <v>153</v>
      </c>
      <c r="AS10" s="206" t="s">
        <v>12</v>
      </c>
      <c r="AT10" s="207"/>
      <c r="AU10" s="207"/>
      <c r="AV10" s="87" t="s">
        <v>159</v>
      </c>
      <c r="AW10" s="87" t="s">
        <v>113</v>
      </c>
      <c r="AX10" s="87"/>
      <c r="AY10" s="87"/>
      <c r="AZ10" s="116"/>
      <c r="BA10" s="79"/>
      <c r="BB10" s="206" t="s">
        <v>14</v>
      </c>
      <c r="BC10" s="208"/>
      <c r="BD10" s="209"/>
      <c r="BE10" s="79" t="s">
        <v>158</v>
      </c>
      <c r="BF10" s="83" t="s">
        <v>31</v>
      </c>
      <c r="BG10" s="19" t="s">
        <v>31</v>
      </c>
    </row>
    <row r="11" spans="1:59" ht="16.5" thickBot="1">
      <c r="A11" s="199"/>
      <c r="B11" s="199"/>
      <c r="C11" s="199"/>
      <c r="D11" s="199"/>
      <c r="E11" s="200" t="s">
        <v>15</v>
      </c>
      <c r="F11" s="201"/>
      <c r="G11" s="201"/>
      <c r="H11" s="201"/>
      <c r="I11" s="201"/>
      <c r="J11" s="201"/>
      <c r="K11" s="201"/>
      <c r="L11" s="201"/>
      <c r="M11" s="201"/>
      <c r="N11" s="201"/>
      <c r="O11" s="201"/>
      <c r="P11" s="201"/>
      <c r="Q11" s="201"/>
      <c r="R11" s="201"/>
      <c r="S11" s="201"/>
      <c r="T11" s="201"/>
      <c r="U11" s="201"/>
      <c r="V11" s="201"/>
      <c r="W11" s="201"/>
      <c r="X11" s="201"/>
      <c r="Y11" s="201"/>
      <c r="Z11" s="201"/>
      <c r="AA11" s="201"/>
      <c r="AB11" s="201"/>
      <c r="AC11" s="201"/>
      <c r="AD11" s="201"/>
      <c r="AE11" s="201"/>
      <c r="AF11" s="201"/>
      <c r="AG11" s="201"/>
      <c r="AH11" s="201"/>
      <c r="AI11" s="201"/>
      <c r="AJ11" s="201"/>
      <c r="AK11" s="201"/>
      <c r="AL11" s="201"/>
      <c r="AM11" s="201"/>
      <c r="AN11" s="201"/>
      <c r="AO11" s="201"/>
      <c r="AP11" s="201"/>
      <c r="AQ11" s="201"/>
      <c r="AR11" s="201"/>
      <c r="AS11" s="201"/>
      <c r="AT11" s="201"/>
      <c r="AU11" s="201"/>
      <c r="AV11" s="201"/>
      <c r="AW11" s="201"/>
      <c r="AX11" s="201"/>
      <c r="AY11" s="201"/>
      <c r="AZ11" s="201"/>
      <c r="BA11" s="201"/>
      <c r="BB11" s="201"/>
      <c r="BC11" s="201"/>
      <c r="BD11" s="201"/>
      <c r="BE11" s="202"/>
      <c r="BF11" s="9"/>
    </row>
    <row r="12" spans="1:59" ht="20.100000000000001" customHeight="1" thickBot="1">
      <c r="A12" s="199"/>
      <c r="B12" s="199"/>
      <c r="C12" s="199"/>
      <c r="D12" s="199"/>
      <c r="E12" s="6">
        <v>35</v>
      </c>
      <c r="F12" s="2">
        <v>36</v>
      </c>
      <c r="G12" s="2">
        <v>37</v>
      </c>
      <c r="H12" s="2">
        <v>38</v>
      </c>
      <c r="I12" s="2">
        <v>39</v>
      </c>
      <c r="J12" s="2">
        <v>40</v>
      </c>
      <c r="K12" s="2">
        <v>41</v>
      </c>
      <c r="L12" s="3">
        <v>42</v>
      </c>
      <c r="M12" s="3">
        <v>43</v>
      </c>
      <c r="N12" s="3">
        <v>44</v>
      </c>
      <c r="O12" s="3">
        <v>45</v>
      </c>
      <c r="P12" s="3">
        <v>46</v>
      </c>
      <c r="Q12" s="3">
        <v>47</v>
      </c>
      <c r="R12" s="3">
        <v>48</v>
      </c>
      <c r="S12" s="3">
        <v>49</v>
      </c>
      <c r="T12" s="3">
        <v>50</v>
      </c>
      <c r="U12" s="3">
        <v>51</v>
      </c>
      <c r="V12" s="3">
        <v>52</v>
      </c>
      <c r="W12" s="3">
        <v>1</v>
      </c>
      <c r="X12" s="3">
        <v>2</v>
      </c>
      <c r="Y12" s="3">
        <v>3</v>
      </c>
      <c r="Z12" s="3">
        <v>4</v>
      </c>
      <c r="AA12" s="3">
        <v>5</v>
      </c>
      <c r="AB12" s="3">
        <v>6</v>
      </c>
      <c r="AC12" s="3">
        <v>7</v>
      </c>
      <c r="AD12" s="3">
        <v>8</v>
      </c>
      <c r="AE12" s="3">
        <v>9</v>
      </c>
      <c r="AF12" s="3">
        <v>10</v>
      </c>
      <c r="AG12" s="3">
        <v>11</v>
      </c>
      <c r="AH12" s="2">
        <v>12</v>
      </c>
      <c r="AI12" s="2">
        <v>13</v>
      </c>
      <c r="AJ12" s="2">
        <v>14</v>
      </c>
      <c r="AK12" s="2">
        <v>15</v>
      </c>
      <c r="AL12" s="3">
        <v>16</v>
      </c>
      <c r="AM12" s="2">
        <v>17</v>
      </c>
      <c r="AN12" s="2">
        <v>18</v>
      </c>
      <c r="AO12" s="2">
        <v>19</v>
      </c>
      <c r="AP12" s="2">
        <v>20</v>
      </c>
      <c r="AQ12" s="2">
        <v>21</v>
      </c>
      <c r="AR12" s="2">
        <v>22</v>
      </c>
      <c r="AS12" s="2">
        <v>23</v>
      </c>
      <c r="AT12" s="2">
        <v>24</v>
      </c>
      <c r="AU12" s="2">
        <v>25</v>
      </c>
      <c r="AV12" s="20">
        <v>26</v>
      </c>
      <c r="AW12" s="2">
        <v>27</v>
      </c>
      <c r="AX12" s="2">
        <v>28</v>
      </c>
      <c r="AY12" s="2">
        <v>29</v>
      </c>
      <c r="AZ12" s="2">
        <v>30</v>
      </c>
      <c r="BA12" s="2">
        <v>31</v>
      </c>
      <c r="BB12" s="2">
        <v>32</v>
      </c>
      <c r="BC12" s="2">
        <v>33</v>
      </c>
      <c r="BD12" s="2">
        <v>34</v>
      </c>
      <c r="BE12" s="7">
        <v>35</v>
      </c>
      <c r="BF12" s="10"/>
    </row>
    <row r="13" spans="1:59" ht="20.100000000000001" customHeight="1" thickBot="1">
      <c r="A13" s="199"/>
      <c r="B13" s="199"/>
      <c r="C13" s="199"/>
      <c r="D13" s="199"/>
      <c r="E13" s="203" t="s">
        <v>16</v>
      </c>
      <c r="F13" s="204"/>
      <c r="G13" s="204"/>
      <c r="H13" s="204"/>
      <c r="I13" s="204"/>
      <c r="J13" s="204"/>
      <c r="K13" s="204"/>
      <c r="L13" s="204"/>
      <c r="M13" s="204"/>
      <c r="N13" s="204"/>
      <c r="O13" s="204"/>
      <c r="P13" s="204"/>
      <c r="Q13" s="204"/>
      <c r="R13" s="204"/>
      <c r="S13" s="204"/>
      <c r="T13" s="204"/>
      <c r="U13" s="204"/>
      <c r="V13" s="204"/>
      <c r="W13" s="204"/>
      <c r="X13" s="204"/>
      <c r="Y13" s="204"/>
      <c r="Z13" s="204"/>
      <c r="AA13" s="204"/>
      <c r="AB13" s="204"/>
      <c r="AC13" s="204"/>
      <c r="AD13" s="204"/>
      <c r="AE13" s="204"/>
      <c r="AF13" s="204"/>
      <c r="AG13" s="204"/>
      <c r="AH13" s="204"/>
      <c r="AI13" s="204"/>
      <c r="AJ13" s="204"/>
      <c r="AK13" s="204"/>
      <c r="AL13" s="204"/>
      <c r="AM13" s="204"/>
      <c r="AN13" s="204"/>
      <c r="AO13" s="204"/>
      <c r="AP13" s="204"/>
      <c r="AQ13" s="204"/>
      <c r="AR13" s="204"/>
      <c r="AS13" s="204"/>
      <c r="AT13" s="204"/>
      <c r="AU13" s="204"/>
      <c r="AV13" s="204"/>
      <c r="AW13" s="204"/>
      <c r="AX13" s="204"/>
      <c r="AY13" s="204"/>
      <c r="AZ13" s="204"/>
      <c r="BA13" s="204"/>
      <c r="BB13" s="204"/>
      <c r="BC13" s="204"/>
      <c r="BD13" s="204"/>
      <c r="BE13" s="205"/>
      <c r="BF13" s="10"/>
    </row>
    <row r="14" spans="1:59" ht="20.100000000000001" customHeight="1" thickBot="1">
      <c r="A14" s="199"/>
      <c r="B14" s="199"/>
      <c r="C14" s="199"/>
      <c r="D14" s="199"/>
      <c r="E14" s="4">
        <v>1</v>
      </c>
      <c r="F14" s="4">
        <v>2</v>
      </c>
      <c r="G14" s="4">
        <v>3</v>
      </c>
      <c r="H14" s="4">
        <v>4</v>
      </c>
      <c r="I14" s="4">
        <v>5</v>
      </c>
      <c r="J14" s="4">
        <v>6</v>
      </c>
      <c r="K14" s="4">
        <v>7</v>
      </c>
      <c r="L14" s="5">
        <v>8</v>
      </c>
      <c r="M14" s="5">
        <v>9</v>
      </c>
      <c r="N14" s="5">
        <v>10</v>
      </c>
      <c r="O14" s="5">
        <v>11</v>
      </c>
      <c r="P14" s="5">
        <v>12</v>
      </c>
      <c r="Q14" s="5">
        <v>13</v>
      </c>
      <c r="R14" s="55">
        <v>14</v>
      </c>
      <c r="S14" s="55">
        <v>15</v>
      </c>
      <c r="T14" s="55">
        <v>16</v>
      </c>
      <c r="U14" s="55">
        <v>17</v>
      </c>
      <c r="V14" s="55">
        <v>18</v>
      </c>
      <c r="W14" s="55">
        <v>19</v>
      </c>
      <c r="X14" s="55">
        <v>1</v>
      </c>
      <c r="Y14" s="55">
        <v>2</v>
      </c>
      <c r="Z14" s="55">
        <v>3</v>
      </c>
      <c r="AA14" s="55">
        <v>4</v>
      </c>
      <c r="AB14" s="55">
        <v>5</v>
      </c>
      <c r="AC14" s="55">
        <v>6</v>
      </c>
      <c r="AD14" s="55">
        <v>7</v>
      </c>
      <c r="AE14" s="55">
        <v>8</v>
      </c>
      <c r="AF14" s="55">
        <v>9</v>
      </c>
      <c r="AG14" s="55">
        <v>10</v>
      </c>
      <c r="AH14" s="55">
        <v>11</v>
      </c>
      <c r="AI14" s="55">
        <v>12</v>
      </c>
      <c r="AJ14" s="55">
        <v>13</v>
      </c>
      <c r="AK14" s="55">
        <v>14</v>
      </c>
      <c r="AL14" s="55">
        <v>15</v>
      </c>
      <c r="AM14" s="55">
        <v>16</v>
      </c>
      <c r="AN14" s="55">
        <v>17</v>
      </c>
      <c r="AO14" s="55">
        <v>18</v>
      </c>
      <c r="AP14" s="55">
        <v>19</v>
      </c>
      <c r="AQ14" s="55">
        <v>20</v>
      </c>
      <c r="AR14" s="55">
        <v>21</v>
      </c>
      <c r="AS14" s="55">
        <v>22</v>
      </c>
      <c r="AT14" s="55">
        <v>23</v>
      </c>
      <c r="AU14" s="4">
        <v>24</v>
      </c>
      <c r="AV14" s="21">
        <v>25</v>
      </c>
      <c r="AW14" s="4">
        <v>26</v>
      </c>
      <c r="AX14" s="130">
        <v>27</v>
      </c>
      <c r="AY14" s="130">
        <v>28</v>
      </c>
      <c r="AZ14" s="4">
        <v>29</v>
      </c>
      <c r="BA14" s="4">
        <v>30</v>
      </c>
      <c r="BB14" s="4">
        <v>31</v>
      </c>
      <c r="BC14" s="4">
        <v>32</v>
      </c>
      <c r="BD14" s="4">
        <v>33</v>
      </c>
      <c r="BE14" s="8">
        <v>34</v>
      </c>
      <c r="BF14" s="11"/>
    </row>
    <row r="15" spans="1:59" ht="18" customHeight="1" thickBot="1">
      <c r="A15" s="214" t="s">
        <v>50</v>
      </c>
      <c r="B15" s="195" t="s">
        <v>39</v>
      </c>
      <c r="C15" s="197" t="s">
        <v>43</v>
      </c>
      <c r="D15" s="34"/>
      <c r="E15" s="33">
        <f t="shared" ref="E15:U15" si="0">E17+E23</f>
        <v>34</v>
      </c>
      <c r="F15" s="33">
        <f t="shared" si="0"/>
        <v>36</v>
      </c>
      <c r="G15" s="33">
        <f t="shared" si="0"/>
        <v>36</v>
      </c>
      <c r="H15" s="33">
        <f t="shared" si="0"/>
        <v>34</v>
      </c>
      <c r="I15" s="33">
        <f t="shared" si="0"/>
        <v>34</v>
      </c>
      <c r="J15" s="33">
        <f t="shared" si="0"/>
        <v>34</v>
      </c>
      <c r="K15" s="33">
        <f t="shared" si="0"/>
        <v>32</v>
      </c>
      <c r="L15" s="33">
        <f t="shared" si="0"/>
        <v>36</v>
      </c>
      <c r="M15" s="33">
        <f t="shared" si="0"/>
        <v>36</v>
      </c>
      <c r="N15" s="33">
        <f t="shared" si="0"/>
        <v>32</v>
      </c>
      <c r="O15" s="33">
        <f t="shared" si="0"/>
        <v>36</v>
      </c>
      <c r="P15" s="33">
        <f t="shared" si="0"/>
        <v>32</v>
      </c>
      <c r="Q15" s="33">
        <f t="shared" si="0"/>
        <v>36</v>
      </c>
      <c r="R15" s="33">
        <f t="shared" si="0"/>
        <v>36</v>
      </c>
      <c r="S15" s="33">
        <f t="shared" si="0"/>
        <v>36</v>
      </c>
      <c r="T15" s="33">
        <f t="shared" si="0"/>
        <v>36</v>
      </c>
      <c r="U15" s="33">
        <f t="shared" si="0"/>
        <v>36</v>
      </c>
      <c r="V15" s="44">
        <v>0</v>
      </c>
      <c r="W15" s="44">
        <f>SUM(E15:V15)</f>
        <v>592</v>
      </c>
      <c r="X15" s="33">
        <f t="shared" ref="X15:AU15" si="1">X17+X23</f>
        <v>34</v>
      </c>
      <c r="Y15" s="33">
        <f t="shared" si="1"/>
        <v>32</v>
      </c>
      <c r="Z15" s="33">
        <f t="shared" si="1"/>
        <v>32</v>
      </c>
      <c r="AA15" s="33">
        <f t="shared" si="1"/>
        <v>32</v>
      </c>
      <c r="AB15" s="33">
        <f t="shared" si="1"/>
        <v>34</v>
      </c>
      <c r="AC15" s="33">
        <f t="shared" si="1"/>
        <v>32</v>
      </c>
      <c r="AD15" s="33">
        <f t="shared" si="1"/>
        <v>34</v>
      </c>
      <c r="AE15" s="33">
        <f t="shared" si="1"/>
        <v>33</v>
      </c>
      <c r="AF15" s="33">
        <f>AF17+AF23</f>
        <v>30</v>
      </c>
      <c r="AG15" s="33">
        <f t="shared" si="1"/>
        <v>33</v>
      </c>
      <c r="AH15" s="33">
        <f t="shared" si="1"/>
        <v>36</v>
      </c>
      <c r="AI15" s="33">
        <f t="shared" si="1"/>
        <v>36</v>
      </c>
      <c r="AJ15" s="33">
        <f t="shared" si="1"/>
        <v>36</v>
      </c>
      <c r="AK15" s="33">
        <f t="shared" si="1"/>
        <v>36</v>
      </c>
      <c r="AL15" s="33">
        <f t="shared" si="1"/>
        <v>36</v>
      </c>
      <c r="AM15" s="33">
        <f t="shared" si="1"/>
        <v>36</v>
      </c>
      <c r="AN15" s="33">
        <f t="shared" si="1"/>
        <v>36</v>
      </c>
      <c r="AO15" s="33">
        <f t="shared" si="1"/>
        <v>36</v>
      </c>
      <c r="AP15" s="33">
        <f t="shared" si="1"/>
        <v>36</v>
      </c>
      <c r="AQ15" s="33">
        <f t="shared" si="1"/>
        <v>36</v>
      </c>
      <c r="AR15" s="33">
        <f t="shared" si="1"/>
        <v>36</v>
      </c>
      <c r="AS15" s="33">
        <f t="shared" si="1"/>
        <v>36</v>
      </c>
      <c r="AT15" s="33">
        <f t="shared" si="1"/>
        <v>36</v>
      </c>
      <c r="AU15" s="33">
        <f t="shared" si="1"/>
        <v>36</v>
      </c>
      <c r="AV15" s="44">
        <f>SUM(X15:AU15)</f>
        <v>830</v>
      </c>
      <c r="AW15" s="167">
        <v>0</v>
      </c>
      <c r="AX15" s="162"/>
      <c r="AY15" s="162"/>
      <c r="AZ15" s="162"/>
      <c r="BA15" s="162"/>
      <c r="BB15" s="162"/>
      <c r="BC15" s="162"/>
      <c r="BD15" s="162"/>
      <c r="BE15" s="163"/>
      <c r="BF15" s="164">
        <v>0</v>
      </c>
    </row>
    <row r="16" spans="1:59" ht="18" customHeight="1" thickBot="1">
      <c r="A16" s="214"/>
      <c r="B16" s="196"/>
      <c r="C16" s="198"/>
      <c r="D16" s="34"/>
      <c r="E16" s="33">
        <f t="shared" ref="E16:U16" si="2">E18+E24</f>
        <v>2</v>
      </c>
      <c r="F16" s="33">
        <f t="shared" si="2"/>
        <v>0</v>
      </c>
      <c r="G16" s="33">
        <f t="shared" si="2"/>
        <v>0</v>
      </c>
      <c r="H16" s="33">
        <f t="shared" si="2"/>
        <v>2</v>
      </c>
      <c r="I16" s="33">
        <f t="shared" si="2"/>
        <v>2</v>
      </c>
      <c r="J16" s="33">
        <f t="shared" si="2"/>
        <v>2</v>
      </c>
      <c r="K16" s="33">
        <f t="shared" si="2"/>
        <v>4</v>
      </c>
      <c r="L16" s="33">
        <f t="shared" si="2"/>
        <v>0</v>
      </c>
      <c r="M16" s="33">
        <f t="shared" si="2"/>
        <v>0</v>
      </c>
      <c r="N16" s="33">
        <f t="shared" si="2"/>
        <v>4</v>
      </c>
      <c r="O16" s="33">
        <f t="shared" si="2"/>
        <v>0</v>
      </c>
      <c r="P16" s="33">
        <f t="shared" si="2"/>
        <v>4</v>
      </c>
      <c r="Q16" s="33">
        <f t="shared" si="2"/>
        <v>0</v>
      </c>
      <c r="R16" s="33">
        <f t="shared" si="2"/>
        <v>0</v>
      </c>
      <c r="S16" s="33">
        <f t="shared" si="2"/>
        <v>0</v>
      </c>
      <c r="T16" s="33">
        <f t="shared" si="2"/>
        <v>0</v>
      </c>
      <c r="U16" s="33">
        <f t="shared" si="2"/>
        <v>0</v>
      </c>
      <c r="V16" s="44">
        <v>0</v>
      </c>
      <c r="W16" s="44">
        <f>SUM(E16:V16)</f>
        <v>20</v>
      </c>
      <c r="X16" s="33">
        <f t="shared" ref="X16:AU16" si="3">X18+X24</f>
        <v>2</v>
      </c>
      <c r="Y16" s="33">
        <f t="shared" si="3"/>
        <v>4</v>
      </c>
      <c r="Z16" s="33">
        <f>Z18+Z24</f>
        <v>4</v>
      </c>
      <c r="AA16" s="33">
        <f t="shared" si="3"/>
        <v>4</v>
      </c>
      <c r="AB16" s="33">
        <f t="shared" si="3"/>
        <v>2</v>
      </c>
      <c r="AC16" s="33">
        <f t="shared" si="3"/>
        <v>4</v>
      </c>
      <c r="AD16" s="33">
        <f t="shared" si="3"/>
        <v>2</v>
      </c>
      <c r="AE16" s="33">
        <f t="shared" si="3"/>
        <v>3</v>
      </c>
      <c r="AF16" s="33">
        <f t="shared" si="3"/>
        <v>6</v>
      </c>
      <c r="AG16" s="33">
        <f t="shared" si="3"/>
        <v>3</v>
      </c>
      <c r="AH16" s="33">
        <f t="shared" si="3"/>
        <v>0</v>
      </c>
      <c r="AI16" s="33">
        <f t="shared" si="3"/>
        <v>0</v>
      </c>
      <c r="AJ16" s="33">
        <f t="shared" si="3"/>
        <v>0</v>
      </c>
      <c r="AK16" s="33">
        <f t="shared" si="3"/>
        <v>0</v>
      </c>
      <c r="AL16" s="33">
        <f t="shared" si="3"/>
        <v>0</v>
      </c>
      <c r="AM16" s="33">
        <f t="shared" si="3"/>
        <v>0</v>
      </c>
      <c r="AN16" s="33">
        <f t="shared" si="3"/>
        <v>0</v>
      </c>
      <c r="AO16" s="33">
        <f t="shared" si="3"/>
        <v>0</v>
      </c>
      <c r="AP16" s="33">
        <f t="shared" si="3"/>
        <v>0</v>
      </c>
      <c r="AQ16" s="33">
        <f t="shared" si="3"/>
        <v>0</v>
      </c>
      <c r="AR16" s="33">
        <f t="shared" si="3"/>
        <v>0</v>
      </c>
      <c r="AS16" s="33">
        <f t="shared" si="3"/>
        <v>0</v>
      </c>
      <c r="AT16" s="33">
        <f t="shared" si="3"/>
        <v>0</v>
      </c>
      <c r="AU16" s="33">
        <f t="shared" si="3"/>
        <v>0</v>
      </c>
      <c r="AV16" s="44">
        <f>SUM(X16:AU16)</f>
        <v>34</v>
      </c>
      <c r="AW16" s="167">
        <v>0</v>
      </c>
      <c r="AX16" s="162"/>
      <c r="AY16" s="162"/>
      <c r="AZ16" s="162"/>
      <c r="BA16" s="162"/>
      <c r="BB16" s="162"/>
      <c r="BC16" s="162"/>
      <c r="BD16" s="162"/>
      <c r="BE16" s="163"/>
      <c r="BF16" s="164">
        <v>0</v>
      </c>
    </row>
    <row r="17" spans="1:58" ht="18" customHeight="1" thickBot="1">
      <c r="A17" s="214"/>
      <c r="B17" s="224" t="s">
        <v>38</v>
      </c>
      <c r="C17" s="226" t="s">
        <v>44</v>
      </c>
      <c r="D17" s="58" t="s">
        <v>17</v>
      </c>
      <c r="E17" s="60">
        <f>E19+E21</f>
        <v>4</v>
      </c>
      <c r="F17" s="60">
        <f t="shared" ref="F17:V17" si="4">F19+F21</f>
        <v>6</v>
      </c>
      <c r="G17" s="60">
        <f t="shared" si="4"/>
        <v>4</v>
      </c>
      <c r="H17" s="60">
        <f t="shared" si="4"/>
        <v>6</v>
      </c>
      <c r="I17" s="60">
        <f t="shared" si="4"/>
        <v>4</v>
      </c>
      <c r="J17" s="60">
        <f t="shared" si="4"/>
        <v>6</v>
      </c>
      <c r="K17" s="60">
        <f t="shared" si="4"/>
        <v>4</v>
      </c>
      <c r="L17" s="60">
        <f t="shared" si="4"/>
        <v>6</v>
      </c>
      <c r="M17" s="60">
        <f t="shared" si="4"/>
        <v>4</v>
      </c>
      <c r="N17" s="60">
        <f t="shared" si="4"/>
        <v>4</v>
      </c>
      <c r="O17" s="60">
        <f t="shared" si="4"/>
        <v>4</v>
      </c>
      <c r="P17" s="60">
        <f t="shared" si="4"/>
        <v>4</v>
      </c>
      <c r="Q17" s="59">
        <f t="shared" si="4"/>
        <v>0</v>
      </c>
      <c r="R17" s="59">
        <f t="shared" si="4"/>
        <v>0</v>
      </c>
      <c r="S17" s="59">
        <f t="shared" si="4"/>
        <v>0</v>
      </c>
      <c r="T17" s="59">
        <f t="shared" si="4"/>
        <v>0</v>
      </c>
      <c r="U17" s="59">
        <f t="shared" si="4"/>
        <v>0</v>
      </c>
      <c r="V17" s="44">
        <f t="shared" si="4"/>
        <v>0</v>
      </c>
      <c r="W17" s="44">
        <f>W19+W21</f>
        <v>56</v>
      </c>
      <c r="X17" s="60">
        <f>X19+X21</f>
        <v>2</v>
      </c>
      <c r="Y17" s="60">
        <f t="shared" ref="Y17:AU17" si="5">Y19+Y21</f>
        <v>4</v>
      </c>
      <c r="Z17" s="60">
        <f t="shared" si="5"/>
        <v>2</v>
      </c>
      <c r="AA17" s="60">
        <f t="shared" si="5"/>
        <v>4</v>
      </c>
      <c r="AB17" s="60">
        <f t="shared" si="5"/>
        <v>2</v>
      </c>
      <c r="AC17" s="60">
        <f t="shared" si="5"/>
        <v>2</v>
      </c>
      <c r="AD17" s="60">
        <f t="shared" si="5"/>
        <v>4</v>
      </c>
      <c r="AE17" s="60">
        <f t="shared" si="5"/>
        <v>3</v>
      </c>
      <c r="AF17" s="60">
        <f t="shared" si="5"/>
        <v>0</v>
      </c>
      <c r="AG17" s="60">
        <f t="shared" si="5"/>
        <v>0</v>
      </c>
      <c r="AH17" s="60">
        <f t="shared" si="5"/>
        <v>0</v>
      </c>
      <c r="AI17" s="60">
        <f t="shared" si="5"/>
        <v>0</v>
      </c>
      <c r="AJ17" s="60">
        <f t="shared" si="5"/>
        <v>0</v>
      </c>
      <c r="AK17" s="60">
        <f t="shared" si="5"/>
        <v>0</v>
      </c>
      <c r="AL17" s="60">
        <f t="shared" si="5"/>
        <v>0</v>
      </c>
      <c r="AM17" s="60">
        <f t="shared" si="5"/>
        <v>0</v>
      </c>
      <c r="AN17" s="60">
        <f t="shared" si="5"/>
        <v>0</v>
      </c>
      <c r="AO17" s="60">
        <f t="shared" si="5"/>
        <v>0</v>
      </c>
      <c r="AP17" s="60">
        <f t="shared" si="5"/>
        <v>0</v>
      </c>
      <c r="AQ17" s="60">
        <f t="shared" si="5"/>
        <v>0</v>
      </c>
      <c r="AR17" s="60">
        <f t="shared" si="5"/>
        <v>0</v>
      </c>
      <c r="AS17" s="60">
        <f t="shared" si="5"/>
        <v>0</v>
      </c>
      <c r="AT17" s="60">
        <f t="shared" si="5"/>
        <v>0</v>
      </c>
      <c r="AU17" s="60">
        <f t="shared" si="5"/>
        <v>0</v>
      </c>
      <c r="AV17" s="44">
        <f>AV21</f>
        <v>23</v>
      </c>
      <c r="AW17" s="168">
        <v>0</v>
      </c>
      <c r="AX17" s="161"/>
      <c r="AY17" s="161"/>
      <c r="AZ17" s="161"/>
      <c r="BA17" s="161"/>
      <c r="BB17" s="161"/>
      <c r="BC17" s="161"/>
      <c r="BD17" s="161"/>
      <c r="BE17" s="165"/>
      <c r="BF17" s="166">
        <v>0</v>
      </c>
    </row>
    <row r="18" spans="1:58" ht="21.75" customHeight="1" thickBot="1">
      <c r="A18" s="214"/>
      <c r="B18" s="225"/>
      <c r="C18" s="227"/>
      <c r="D18" s="58" t="s">
        <v>18</v>
      </c>
      <c r="E18" s="59">
        <f>E20+E22</f>
        <v>0</v>
      </c>
      <c r="F18" s="59">
        <f t="shared" ref="F18:V18" si="6">F20+F22</f>
        <v>0</v>
      </c>
      <c r="G18" s="59">
        <f t="shared" si="6"/>
        <v>0</v>
      </c>
      <c r="H18" s="59">
        <f t="shared" si="6"/>
        <v>0</v>
      </c>
      <c r="I18" s="59">
        <f t="shared" si="6"/>
        <v>0</v>
      </c>
      <c r="J18" s="59">
        <f t="shared" si="6"/>
        <v>0</v>
      </c>
      <c r="K18" s="59">
        <f t="shared" si="6"/>
        <v>0</v>
      </c>
      <c r="L18" s="59">
        <f t="shared" si="6"/>
        <v>0</v>
      </c>
      <c r="M18" s="59">
        <f t="shared" si="6"/>
        <v>0</v>
      </c>
      <c r="N18" s="59">
        <f t="shared" si="6"/>
        <v>0</v>
      </c>
      <c r="O18" s="59">
        <f t="shared" si="6"/>
        <v>0</v>
      </c>
      <c r="P18" s="59">
        <f t="shared" si="6"/>
        <v>0</v>
      </c>
      <c r="Q18" s="59">
        <f t="shared" si="6"/>
        <v>0</v>
      </c>
      <c r="R18" s="59">
        <f t="shared" si="6"/>
        <v>0</v>
      </c>
      <c r="S18" s="59">
        <f t="shared" si="6"/>
        <v>0</v>
      </c>
      <c r="T18" s="59">
        <f t="shared" si="6"/>
        <v>0</v>
      </c>
      <c r="U18" s="59">
        <f t="shared" si="6"/>
        <v>0</v>
      </c>
      <c r="V18" s="44">
        <f t="shared" si="6"/>
        <v>0</v>
      </c>
      <c r="W18" s="44">
        <f>W20+W22</f>
        <v>0</v>
      </c>
      <c r="X18" s="60">
        <f>X20+X22</f>
        <v>0</v>
      </c>
      <c r="Y18" s="60">
        <f t="shared" ref="Y18:AU18" si="7">Y20+Y22</f>
        <v>0</v>
      </c>
      <c r="Z18" s="60">
        <f t="shared" si="7"/>
        <v>0</v>
      </c>
      <c r="AA18" s="60">
        <f t="shared" si="7"/>
        <v>0</v>
      </c>
      <c r="AB18" s="60">
        <f t="shared" si="7"/>
        <v>0</v>
      </c>
      <c r="AC18" s="60">
        <f t="shared" si="7"/>
        <v>0</v>
      </c>
      <c r="AD18" s="60">
        <f t="shared" si="7"/>
        <v>0</v>
      </c>
      <c r="AE18" s="60">
        <f t="shared" si="7"/>
        <v>0</v>
      </c>
      <c r="AF18" s="60">
        <f t="shared" si="7"/>
        <v>0</v>
      </c>
      <c r="AG18" s="60">
        <f t="shared" si="7"/>
        <v>0</v>
      </c>
      <c r="AH18" s="60">
        <f t="shared" si="7"/>
        <v>0</v>
      </c>
      <c r="AI18" s="60">
        <f t="shared" si="7"/>
        <v>0</v>
      </c>
      <c r="AJ18" s="60">
        <f t="shared" si="7"/>
        <v>0</v>
      </c>
      <c r="AK18" s="60">
        <f t="shared" si="7"/>
        <v>0</v>
      </c>
      <c r="AL18" s="60">
        <f t="shared" si="7"/>
        <v>0</v>
      </c>
      <c r="AM18" s="60">
        <f t="shared" si="7"/>
        <v>0</v>
      </c>
      <c r="AN18" s="60">
        <f t="shared" si="7"/>
        <v>0</v>
      </c>
      <c r="AO18" s="60">
        <f t="shared" si="7"/>
        <v>0</v>
      </c>
      <c r="AP18" s="60">
        <f t="shared" si="7"/>
        <v>0</v>
      </c>
      <c r="AQ18" s="60">
        <f t="shared" si="7"/>
        <v>0</v>
      </c>
      <c r="AR18" s="60">
        <f t="shared" si="7"/>
        <v>0</v>
      </c>
      <c r="AS18" s="60">
        <f t="shared" si="7"/>
        <v>0</v>
      </c>
      <c r="AT18" s="60">
        <f t="shared" si="7"/>
        <v>0</v>
      </c>
      <c r="AU18" s="60">
        <f t="shared" si="7"/>
        <v>0</v>
      </c>
      <c r="AV18" s="44">
        <f>SUM(X18:AU18)</f>
        <v>0</v>
      </c>
      <c r="AW18" s="168">
        <v>0</v>
      </c>
      <c r="AX18" s="161"/>
      <c r="AY18" s="161"/>
      <c r="AZ18" s="161"/>
      <c r="BA18" s="161"/>
      <c r="BB18" s="161"/>
      <c r="BC18" s="161"/>
      <c r="BD18" s="161"/>
      <c r="BE18" s="165"/>
      <c r="BF18" s="166">
        <v>0</v>
      </c>
    </row>
    <row r="19" spans="1:58" ht="18" hidden="1" customHeight="1" thickBot="1">
      <c r="A19" s="214"/>
      <c r="B19" s="228"/>
      <c r="C19" s="229"/>
      <c r="D19" s="26" t="s">
        <v>17</v>
      </c>
      <c r="E19" s="56">
        <v>0</v>
      </c>
      <c r="F19" s="56">
        <v>0</v>
      </c>
      <c r="G19" s="56">
        <v>0</v>
      </c>
      <c r="H19" s="56">
        <v>0</v>
      </c>
      <c r="I19" s="56">
        <v>0</v>
      </c>
      <c r="J19" s="56">
        <v>0</v>
      </c>
      <c r="K19" s="56">
        <v>0</v>
      </c>
      <c r="L19" s="56">
        <v>0</v>
      </c>
      <c r="M19" s="56">
        <v>0</v>
      </c>
      <c r="N19" s="56">
        <v>0</v>
      </c>
      <c r="O19" s="56">
        <v>0</v>
      </c>
      <c r="P19" s="56">
        <v>0</v>
      </c>
      <c r="Q19" s="56">
        <v>0</v>
      </c>
      <c r="R19" s="56">
        <v>0</v>
      </c>
      <c r="S19" s="56">
        <v>0</v>
      </c>
      <c r="T19" s="56">
        <v>0</v>
      </c>
      <c r="U19" s="101">
        <v>0</v>
      </c>
      <c r="V19" s="44">
        <v>0</v>
      </c>
      <c r="W19" s="44">
        <f t="shared" ref="W19:W80" si="8">SUM(E19:V19)</f>
        <v>0</v>
      </c>
      <c r="X19" s="56">
        <v>0</v>
      </c>
      <c r="Y19" s="56">
        <v>0</v>
      </c>
      <c r="Z19" s="56">
        <v>0</v>
      </c>
      <c r="AA19" s="56">
        <v>0</v>
      </c>
      <c r="AB19" s="56">
        <v>0</v>
      </c>
      <c r="AC19" s="56">
        <v>0</v>
      </c>
      <c r="AD19" s="56">
        <v>0</v>
      </c>
      <c r="AE19" s="56">
        <v>0</v>
      </c>
      <c r="AF19" s="56">
        <v>0</v>
      </c>
      <c r="AG19" s="56">
        <v>0</v>
      </c>
      <c r="AH19" s="56">
        <v>0</v>
      </c>
      <c r="AI19" s="56">
        <v>0</v>
      </c>
      <c r="AJ19" s="56">
        <v>0</v>
      </c>
      <c r="AK19" s="56">
        <v>0</v>
      </c>
      <c r="AL19" s="56">
        <v>0</v>
      </c>
      <c r="AM19" s="56">
        <v>0</v>
      </c>
      <c r="AN19" s="56">
        <v>0</v>
      </c>
      <c r="AO19" s="56">
        <v>0</v>
      </c>
      <c r="AP19" s="56">
        <v>0</v>
      </c>
      <c r="AQ19" s="56">
        <v>0</v>
      </c>
      <c r="AR19" s="56">
        <v>0</v>
      </c>
      <c r="AS19" s="70">
        <v>0</v>
      </c>
      <c r="AT19" s="70">
        <v>0</v>
      </c>
      <c r="AU19" s="70">
        <v>0</v>
      </c>
      <c r="AV19" s="156">
        <v>0</v>
      </c>
      <c r="AW19" s="169">
        <f t="shared" ref="AW19:AW79" si="9">SUM(X19:AV19)</f>
        <v>0</v>
      </c>
      <c r="AX19" s="92"/>
      <c r="AY19" s="92"/>
      <c r="AZ19" s="92"/>
      <c r="BA19" s="92"/>
      <c r="BB19" s="92"/>
      <c r="BC19" s="92"/>
      <c r="BD19" s="92"/>
      <c r="BE19" s="131"/>
      <c r="BF19" s="43">
        <f t="shared" ref="BF19:BF79" si="10">W19+AW19</f>
        <v>0</v>
      </c>
    </row>
    <row r="20" spans="1:58" ht="24.75" hidden="1" customHeight="1" thickBot="1">
      <c r="A20" s="214"/>
      <c r="B20" s="188"/>
      <c r="C20" s="230"/>
      <c r="D20" s="26" t="s">
        <v>18</v>
      </c>
      <c r="E20" s="56">
        <v>0</v>
      </c>
      <c r="F20" s="56">
        <v>0</v>
      </c>
      <c r="G20" s="56">
        <v>0</v>
      </c>
      <c r="H20" s="56">
        <v>0</v>
      </c>
      <c r="I20" s="56">
        <v>0</v>
      </c>
      <c r="J20" s="56">
        <v>0</v>
      </c>
      <c r="K20" s="56">
        <v>0</v>
      </c>
      <c r="L20" s="56">
        <v>0</v>
      </c>
      <c r="M20" s="56">
        <v>0</v>
      </c>
      <c r="N20" s="56">
        <v>0</v>
      </c>
      <c r="O20" s="56">
        <v>0</v>
      </c>
      <c r="P20" s="56">
        <v>0</v>
      </c>
      <c r="Q20" s="56">
        <v>0</v>
      </c>
      <c r="R20" s="56">
        <v>0</v>
      </c>
      <c r="S20" s="56">
        <v>0</v>
      </c>
      <c r="T20" s="56">
        <v>0</v>
      </c>
      <c r="U20" s="101">
        <v>0</v>
      </c>
      <c r="V20" s="44">
        <v>0</v>
      </c>
      <c r="W20" s="44">
        <f t="shared" si="8"/>
        <v>0</v>
      </c>
      <c r="X20" s="56">
        <v>0</v>
      </c>
      <c r="Y20" s="56">
        <v>0</v>
      </c>
      <c r="Z20" s="56">
        <v>0</v>
      </c>
      <c r="AA20" s="56">
        <v>0</v>
      </c>
      <c r="AB20" s="56">
        <v>0</v>
      </c>
      <c r="AC20" s="56">
        <v>0</v>
      </c>
      <c r="AD20" s="56">
        <v>0</v>
      </c>
      <c r="AE20" s="56">
        <v>0</v>
      </c>
      <c r="AF20" s="56">
        <v>0</v>
      </c>
      <c r="AG20" s="56">
        <v>0</v>
      </c>
      <c r="AH20" s="56">
        <v>0</v>
      </c>
      <c r="AI20" s="56">
        <v>0</v>
      </c>
      <c r="AJ20" s="56">
        <v>0</v>
      </c>
      <c r="AK20" s="56">
        <v>0</v>
      </c>
      <c r="AL20" s="56">
        <v>0</v>
      </c>
      <c r="AM20" s="56">
        <v>0</v>
      </c>
      <c r="AN20" s="56">
        <v>0</v>
      </c>
      <c r="AO20" s="56">
        <v>0</v>
      </c>
      <c r="AP20" s="56">
        <v>0</v>
      </c>
      <c r="AQ20" s="56">
        <v>0</v>
      </c>
      <c r="AR20" s="56">
        <v>0</v>
      </c>
      <c r="AS20" s="70">
        <v>0</v>
      </c>
      <c r="AT20" s="70">
        <v>0</v>
      </c>
      <c r="AU20" s="70">
        <v>0</v>
      </c>
      <c r="AV20" s="156">
        <v>0</v>
      </c>
      <c r="AW20" s="169">
        <f t="shared" si="9"/>
        <v>0</v>
      </c>
      <c r="AX20" s="92"/>
      <c r="AY20" s="92"/>
      <c r="AZ20" s="92"/>
      <c r="BA20" s="92"/>
      <c r="BB20" s="92"/>
      <c r="BC20" s="92"/>
      <c r="BD20" s="92"/>
      <c r="BE20" s="131"/>
      <c r="BF20" s="43">
        <f t="shared" si="10"/>
        <v>0</v>
      </c>
    </row>
    <row r="21" spans="1:58" ht="18" customHeight="1" thickBot="1">
      <c r="A21" s="214"/>
      <c r="B21" s="228" t="s">
        <v>23</v>
      </c>
      <c r="C21" s="237" t="s">
        <v>41</v>
      </c>
      <c r="D21" s="26" t="s">
        <v>17</v>
      </c>
      <c r="E21" s="56">
        <v>4</v>
      </c>
      <c r="F21" s="56">
        <v>6</v>
      </c>
      <c r="G21" s="56">
        <v>4</v>
      </c>
      <c r="H21" s="56">
        <v>6</v>
      </c>
      <c r="I21" s="56">
        <v>4</v>
      </c>
      <c r="J21" s="56">
        <v>6</v>
      </c>
      <c r="K21" s="56">
        <v>4</v>
      </c>
      <c r="L21" s="56">
        <v>6</v>
      </c>
      <c r="M21" s="56">
        <v>4</v>
      </c>
      <c r="N21" s="56">
        <v>4</v>
      </c>
      <c r="O21" s="56">
        <v>4</v>
      </c>
      <c r="P21" s="56">
        <v>4</v>
      </c>
      <c r="Q21" s="56">
        <v>0</v>
      </c>
      <c r="R21" s="101">
        <v>0</v>
      </c>
      <c r="S21" s="101">
        <v>0</v>
      </c>
      <c r="T21" s="101">
        <v>0</v>
      </c>
      <c r="U21" s="101">
        <v>0</v>
      </c>
      <c r="V21" s="44">
        <v>0</v>
      </c>
      <c r="W21" s="44">
        <f t="shared" si="8"/>
        <v>56</v>
      </c>
      <c r="X21" s="61">
        <v>2</v>
      </c>
      <c r="Y21" s="61">
        <v>4</v>
      </c>
      <c r="Z21" s="61">
        <v>2</v>
      </c>
      <c r="AA21" s="61">
        <v>4</v>
      </c>
      <c r="AB21" s="61">
        <v>2</v>
      </c>
      <c r="AC21" s="61">
        <v>2</v>
      </c>
      <c r="AD21" s="61">
        <v>4</v>
      </c>
      <c r="AE21" s="61">
        <v>3</v>
      </c>
      <c r="AF21" s="61">
        <v>0</v>
      </c>
      <c r="AG21" s="61">
        <v>0</v>
      </c>
      <c r="AH21" s="70">
        <v>0</v>
      </c>
      <c r="AI21" s="70">
        <v>0</v>
      </c>
      <c r="AJ21" s="101">
        <v>0</v>
      </c>
      <c r="AK21" s="101">
        <v>0</v>
      </c>
      <c r="AL21" s="101">
        <v>0</v>
      </c>
      <c r="AM21" s="101">
        <v>0</v>
      </c>
      <c r="AN21" s="101">
        <v>0</v>
      </c>
      <c r="AO21" s="101">
        <v>0</v>
      </c>
      <c r="AP21" s="89">
        <v>0</v>
      </c>
      <c r="AQ21" s="89">
        <v>0</v>
      </c>
      <c r="AR21" s="89">
        <v>0</v>
      </c>
      <c r="AS21" s="88">
        <v>0</v>
      </c>
      <c r="AT21" s="88">
        <v>0</v>
      </c>
      <c r="AU21" s="88">
        <v>0</v>
      </c>
      <c r="AV21" s="44">
        <f>SUM(X21:AU21)</f>
        <v>23</v>
      </c>
      <c r="AW21" s="169">
        <v>0</v>
      </c>
      <c r="AX21" s="92"/>
      <c r="AY21" s="92"/>
      <c r="AZ21" s="92"/>
      <c r="BA21" s="92"/>
      <c r="BB21" s="92"/>
      <c r="BC21" s="92"/>
      <c r="BD21" s="92"/>
      <c r="BE21" s="131"/>
      <c r="BF21" s="43">
        <v>0</v>
      </c>
    </row>
    <row r="22" spans="1:58" ht="18" customHeight="1" thickBot="1">
      <c r="A22" s="214"/>
      <c r="B22" s="188"/>
      <c r="C22" s="304"/>
      <c r="D22" s="26" t="s">
        <v>18</v>
      </c>
      <c r="E22" s="56">
        <v>0</v>
      </c>
      <c r="F22" s="56">
        <v>0</v>
      </c>
      <c r="G22" s="56">
        <v>0</v>
      </c>
      <c r="H22" s="56">
        <v>0</v>
      </c>
      <c r="I22" s="56">
        <v>0</v>
      </c>
      <c r="J22" s="56">
        <v>0</v>
      </c>
      <c r="K22" s="56">
        <v>0</v>
      </c>
      <c r="L22" s="56">
        <v>0</v>
      </c>
      <c r="M22" s="56">
        <v>0</v>
      </c>
      <c r="N22" s="56">
        <v>0</v>
      </c>
      <c r="O22" s="56">
        <v>0</v>
      </c>
      <c r="P22" s="56">
        <v>0</v>
      </c>
      <c r="Q22" s="56">
        <v>0</v>
      </c>
      <c r="R22" s="101">
        <v>0</v>
      </c>
      <c r="S22" s="101">
        <v>0</v>
      </c>
      <c r="T22" s="101">
        <v>0</v>
      </c>
      <c r="U22" s="101">
        <v>0</v>
      </c>
      <c r="V22" s="44">
        <v>0</v>
      </c>
      <c r="W22" s="44">
        <f t="shared" si="8"/>
        <v>0</v>
      </c>
      <c r="X22" s="61">
        <v>0</v>
      </c>
      <c r="Y22" s="61">
        <v>0</v>
      </c>
      <c r="Z22" s="61">
        <v>0</v>
      </c>
      <c r="AA22" s="61">
        <v>0</v>
      </c>
      <c r="AB22" s="61">
        <v>0</v>
      </c>
      <c r="AC22" s="61">
        <v>0</v>
      </c>
      <c r="AD22" s="61">
        <v>0</v>
      </c>
      <c r="AE22" s="61">
        <v>0</v>
      </c>
      <c r="AF22" s="61">
        <v>0</v>
      </c>
      <c r="AG22" s="61">
        <v>0</v>
      </c>
      <c r="AH22" s="70">
        <v>0</v>
      </c>
      <c r="AI22" s="70">
        <v>0</v>
      </c>
      <c r="AJ22" s="101">
        <v>0</v>
      </c>
      <c r="AK22" s="101">
        <v>0</v>
      </c>
      <c r="AL22" s="101">
        <v>0</v>
      </c>
      <c r="AM22" s="101">
        <v>0</v>
      </c>
      <c r="AN22" s="101">
        <v>0</v>
      </c>
      <c r="AO22" s="101">
        <v>0</v>
      </c>
      <c r="AP22" s="89">
        <v>0</v>
      </c>
      <c r="AQ22" s="89">
        <v>0</v>
      </c>
      <c r="AR22" s="89">
        <v>0</v>
      </c>
      <c r="AS22" s="88">
        <v>0</v>
      </c>
      <c r="AT22" s="88">
        <v>0</v>
      </c>
      <c r="AU22" s="88">
        <v>0</v>
      </c>
      <c r="AV22" s="44">
        <f>SUM(W22:AU22)</f>
        <v>0</v>
      </c>
      <c r="AW22" s="169">
        <v>0</v>
      </c>
      <c r="AX22" s="92"/>
      <c r="AY22" s="92"/>
      <c r="AZ22" s="92"/>
      <c r="BA22" s="92"/>
      <c r="BB22" s="92"/>
      <c r="BC22" s="92"/>
      <c r="BD22" s="92"/>
      <c r="BE22" s="131"/>
      <c r="BF22" s="43">
        <v>0</v>
      </c>
    </row>
    <row r="23" spans="1:58" ht="18" customHeight="1" thickBot="1">
      <c r="A23" s="214"/>
      <c r="B23" s="244" t="s">
        <v>42</v>
      </c>
      <c r="C23" s="245" t="s">
        <v>24</v>
      </c>
      <c r="D23" s="58" t="s">
        <v>17</v>
      </c>
      <c r="E23" s="59">
        <f t="shared" ref="E23:U23" si="11">E25+E51</f>
        <v>30</v>
      </c>
      <c r="F23" s="59">
        <f t="shared" si="11"/>
        <v>30</v>
      </c>
      <c r="G23" s="59">
        <f t="shared" si="11"/>
        <v>32</v>
      </c>
      <c r="H23" s="59">
        <f t="shared" si="11"/>
        <v>28</v>
      </c>
      <c r="I23" s="59">
        <f t="shared" si="11"/>
        <v>30</v>
      </c>
      <c r="J23" s="59">
        <f t="shared" si="11"/>
        <v>28</v>
      </c>
      <c r="K23" s="59">
        <f t="shared" si="11"/>
        <v>28</v>
      </c>
      <c r="L23" s="59">
        <f t="shared" si="11"/>
        <v>30</v>
      </c>
      <c r="M23" s="59">
        <f t="shared" si="11"/>
        <v>32</v>
      </c>
      <c r="N23" s="59">
        <f t="shared" si="11"/>
        <v>28</v>
      </c>
      <c r="O23" s="59">
        <f t="shared" si="11"/>
        <v>32</v>
      </c>
      <c r="P23" s="59">
        <f t="shared" si="11"/>
        <v>28</v>
      </c>
      <c r="Q23" s="59">
        <f t="shared" si="11"/>
        <v>36</v>
      </c>
      <c r="R23" s="59">
        <f t="shared" si="11"/>
        <v>36</v>
      </c>
      <c r="S23" s="59">
        <f t="shared" si="11"/>
        <v>36</v>
      </c>
      <c r="T23" s="59">
        <f t="shared" si="11"/>
        <v>36</v>
      </c>
      <c r="U23" s="59">
        <f t="shared" si="11"/>
        <v>36</v>
      </c>
      <c r="V23" s="44">
        <v>0</v>
      </c>
      <c r="W23" s="44">
        <f>SUM(E23:V23)</f>
        <v>536</v>
      </c>
      <c r="X23" s="60">
        <f t="shared" ref="X23:AU23" si="12">X25+X51</f>
        <v>32</v>
      </c>
      <c r="Y23" s="60">
        <f t="shared" si="12"/>
        <v>28</v>
      </c>
      <c r="Z23" s="60">
        <f t="shared" si="12"/>
        <v>30</v>
      </c>
      <c r="AA23" s="60">
        <f t="shared" si="12"/>
        <v>28</v>
      </c>
      <c r="AB23" s="60">
        <f t="shared" si="12"/>
        <v>32</v>
      </c>
      <c r="AC23" s="60">
        <f t="shared" si="12"/>
        <v>30</v>
      </c>
      <c r="AD23" s="59">
        <f t="shared" si="12"/>
        <v>30</v>
      </c>
      <c r="AE23" s="60">
        <f t="shared" si="12"/>
        <v>30</v>
      </c>
      <c r="AF23" s="60">
        <f t="shared" si="12"/>
        <v>30</v>
      </c>
      <c r="AG23" s="60">
        <f t="shared" si="12"/>
        <v>33</v>
      </c>
      <c r="AH23" s="60">
        <f t="shared" si="12"/>
        <v>36</v>
      </c>
      <c r="AI23" s="60">
        <f t="shared" si="12"/>
        <v>36</v>
      </c>
      <c r="AJ23" s="60">
        <f t="shared" si="12"/>
        <v>36</v>
      </c>
      <c r="AK23" s="60">
        <f t="shared" si="12"/>
        <v>36</v>
      </c>
      <c r="AL23" s="60">
        <f t="shared" si="12"/>
        <v>36</v>
      </c>
      <c r="AM23" s="60">
        <f t="shared" si="12"/>
        <v>36</v>
      </c>
      <c r="AN23" s="60">
        <f t="shared" si="12"/>
        <v>36</v>
      </c>
      <c r="AO23" s="60">
        <f t="shared" si="12"/>
        <v>36</v>
      </c>
      <c r="AP23" s="60">
        <f t="shared" si="12"/>
        <v>36</v>
      </c>
      <c r="AQ23" s="60">
        <f t="shared" si="12"/>
        <v>36</v>
      </c>
      <c r="AR23" s="60">
        <f t="shared" si="12"/>
        <v>36</v>
      </c>
      <c r="AS23" s="60">
        <f t="shared" si="12"/>
        <v>36</v>
      </c>
      <c r="AT23" s="60">
        <f t="shared" si="12"/>
        <v>36</v>
      </c>
      <c r="AU23" s="60">
        <f t="shared" si="12"/>
        <v>36</v>
      </c>
      <c r="AV23" s="156">
        <f>AV25+AV51</f>
        <v>807</v>
      </c>
      <c r="AW23" s="168">
        <v>0</v>
      </c>
      <c r="AX23" s="161"/>
      <c r="AY23" s="161"/>
      <c r="AZ23" s="161"/>
      <c r="BA23" s="161"/>
      <c r="BB23" s="161"/>
      <c r="BC23" s="161"/>
      <c r="BD23" s="161"/>
      <c r="BE23" s="165"/>
      <c r="BF23" s="166">
        <v>0</v>
      </c>
    </row>
    <row r="24" spans="1:58" ht="18" customHeight="1" thickBot="1">
      <c r="A24" s="214"/>
      <c r="B24" s="225"/>
      <c r="C24" s="227"/>
      <c r="D24" s="58" t="s">
        <v>18</v>
      </c>
      <c r="E24" s="59">
        <f t="shared" ref="E24:U24" si="13">E26+E52</f>
        <v>2</v>
      </c>
      <c r="F24" s="59">
        <f t="shared" si="13"/>
        <v>0</v>
      </c>
      <c r="G24" s="59">
        <f t="shared" si="13"/>
        <v>0</v>
      </c>
      <c r="H24" s="59">
        <f t="shared" si="13"/>
        <v>2</v>
      </c>
      <c r="I24" s="59">
        <f t="shared" si="13"/>
        <v>2</v>
      </c>
      <c r="J24" s="59">
        <f t="shared" si="13"/>
        <v>2</v>
      </c>
      <c r="K24" s="59">
        <f t="shared" si="13"/>
        <v>4</v>
      </c>
      <c r="L24" s="59">
        <f t="shared" si="13"/>
        <v>0</v>
      </c>
      <c r="M24" s="59">
        <f t="shared" si="13"/>
        <v>0</v>
      </c>
      <c r="N24" s="59">
        <f t="shared" si="13"/>
        <v>4</v>
      </c>
      <c r="O24" s="59">
        <f t="shared" si="13"/>
        <v>0</v>
      </c>
      <c r="P24" s="59">
        <f t="shared" si="13"/>
        <v>4</v>
      </c>
      <c r="Q24" s="59">
        <f t="shared" si="13"/>
        <v>0</v>
      </c>
      <c r="R24" s="59">
        <f t="shared" si="13"/>
        <v>0</v>
      </c>
      <c r="S24" s="59">
        <f t="shared" si="13"/>
        <v>0</v>
      </c>
      <c r="T24" s="59">
        <f t="shared" si="13"/>
        <v>0</v>
      </c>
      <c r="U24" s="59">
        <f t="shared" si="13"/>
        <v>0</v>
      </c>
      <c r="V24" s="44">
        <v>0</v>
      </c>
      <c r="W24" s="44">
        <f t="shared" si="8"/>
        <v>20</v>
      </c>
      <c r="X24" s="60">
        <f t="shared" ref="X24:AU24" si="14">X26+X52</f>
        <v>2</v>
      </c>
      <c r="Y24" s="60">
        <f t="shared" si="14"/>
        <v>4</v>
      </c>
      <c r="Z24" s="60">
        <f t="shared" si="14"/>
        <v>4</v>
      </c>
      <c r="AA24" s="60">
        <f t="shared" si="14"/>
        <v>4</v>
      </c>
      <c r="AB24" s="60">
        <f t="shared" si="14"/>
        <v>2</v>
      </c>
      <c r="AC24" s="60">
        <f t="shared" si="14"/>
        <v>4</v>
      </c>
      <c r="AD24" s="60">
        <f t="shared" si="14"/>
        <v>2</v>
      </c>
      <c r="AE24" s="60">
        <f t="shared" si="14"/>
        <v>3</v>
      </c>
      <c r="AF24" s="60">
        <f t="shared" si="14"/>
        <v>6</v>
      </c>
      <c r="AG24" s="60">
        <f t="shared" si="14"/>
        <v>3</v>
      </c>
      <c r="AH24" s="60">
        <f t="shared" si="14"/>
        <v>0</v>
      </c>
      <c r="AI24" s="60">
        <f t="shared" si="14"/>
        <v>0</v>
      </c>
      <c r="AJ24" s="60">
        <f t="shared" si="14"/>
        <v>0</v>
      </c>
      <c r="AK24" s="60">
        <f t="shared" si="14"/>
        <v>0</v>
      </c>
      <c r="AL24" s="60">
        <f t="shared" si="14"/>
        <v>0</v>
      </c>
      <c r="AM24" s="60">
        <f t="shared" si="14"/>
        <v>0</v>
      </c>
      <c r="AN24" s="60">
        <f t="shared" si="14"/>
        <v>0</v>
      </c>
      <c r="AO24" s="60">
        <f t="shared" si="14"/>
        <v>0</v>
      </c>
      <c r="AP24" s="60">
        <f t="shared" si="14"/>
        <v>0</v>
      </c>
      <c r="AQ24" s="60">
        <v>0</v>
      </c>
      <c r="AR24" s="60">
        <f t="shared" si="14"/>
        <v>0</v>
      </c>
      <c r="AS24" s="60">
        <f t="shared" si="14"/>
        <v>0</v>
      </c>
      <c r="AT24" s="60">
        <f t="shared" si="14"/>
        <v>0</v>
      </c>
      <c r="AU24" s="60">
        <f t="shared" si="14"/>
        <v>0</v>
      </c>
      <c r="AV24" s="156">
        <f>AV26+AV52</f>
        <v>34</v>
      </c>
      <c r="AW24" s="168">
        <v>0</v>
      </c>
      <c r="AX24" s="161"/>
      <c r="AY24" s="161"/>
      <c r="AZ24" s="161"/>
      <c r="BA24" s="161"/>
      <c r="BB24" s="161"/>
      <c r="BC24" s="161"/>
      <c r="BD24" s="161"/>
      <c r="BE24" s="165"/>
      <c r="BF24" s="166">
        <v>0</v>
      </c>
    </row>
    <row r="25" spans="1:58" ht="18" customHeight="1" thickBot="1">
      <c r="A25" s="214"/>
      <c r="B25" s="244" t="s">
        <v>95</v>
      </c>
      <c r="C25" s="245" t="s">
        <v>45</v>
      </c>
      <c r="D25" s="58" t="s">
        <v>17</v>
      </c>
      <c r="E25" s="59">
        <f>E27+E29+E31+E33+E35+E37+E39+E41+E43+E45+E47+E49</f>
        <v>14</v>
      </c>
      <c r="F25" s="59">
        <f t="shared" ref="F25:U25" si="15">F27+F29+F31+F33+F35+F37+F39+F41+F43+F45+F47+F49</f>
        <v>12</v>
      </c>
      <c r="G25" s="59">
        <f t="shared" si="15"/>
        <v>12</v>
      </c>
      <c r="H25" s="59">
        <f t="shared" si="15"/>
        <v>12</v>
      </c>
      <c r="I25" s="59">
        <f t="shared" si="15"/>
        <v>12</v>
      </c>
      <c r="J25" s="59">
        <f t="shared" si="15"/>
        <v>12</v>
      </c>
      <c r="K25" s="59">
        <f t="shared" si="15"/>
        <v>14</v>
      </c>
      <c r="L25" s="59">
        <f t="shared" si="15"/>
        <v>12</v>
      </c>
      <c r="M25" s="59">
        <f t="shared" si="15"/>
        <v>12</v>
      </c>
      <c r="N25" s="59">
        <f t="shared" si="15"/>
        <v>12</v>
      </c>
      <c r="O25" s="59">
        <f t="shared" si="15"/>
        <v>10</v>
      </c>
      <c r="P25" s="59">
        <f t="shared" si="15"/>
        <v>18</v>
      </c>
      <c r="Q25" s="59">
        <f t="shared" si="15"/>
        <v>4</v>
      </c>
      <c r="R25" s="59">
        <f t="shared" si="15"/>
        <v>0</v>
      </c>
      <c r="S25" s="59">
        <f t="shared" si="15"/>
        <v>0</v>
      </c>
      <c r="T25" s="59">
        <f t="shared" si="15"/>
        <v>0</v>
      </c>
      <c r="U25" s="59">
        <f t="shared" si="15"/>
        <v>0</v>
      </c>
      <c r="V25" s="44">
        <v>0</v>
      </c>
      <c r="W25" s="44">
        <f t="shared" si="8"/>
        <v>156</v>
      </c>
      <c r="X25" s="60">
        <f>X27+X29+X31+X33+X35+X37+X39+X41+X43+X45+X47+X49</f>
        <v>20</v>
      </c>
      <c r="Y25" s="60">
        <f t="shared" ref="Y25:AU25" si="16">Y27+Y29+Y31+Y33+Y35+Y37+Y39+Y41+Y43+Y45+Y47+Y49</f>
        <v>22</v>
      </c>
      <c r="Z25" s="60">
        <f t="shared" si="16"/>
        <v>18</v>
      </c>
      <c r="AA25" s="60">
        <f t="shared" si="16"/>
        <v>20</v>
      </c>
      <c r="AB25" s="60">
        <f t="shared" si="16"/>
        <v>22</v>
      </c>
      <c r="AC25" s="60">
        <f t="shared" si="16"/>
        <v>20</v>
      </c>
      <c r="AD25" s="60">
        <f t="shared" si="16"/>
        <v>20</v>
      </c>
      <c r="AE25" s="60">
        <f t="shared" si="16"/>
        <v>20</v>
      </c>
      <c r="AF25" s="60">
        <f t="shared" si="16"/>
        <v>0</v>
      </c>
      <c r="AG25" s="60">
        <f t="shared" si="16"/>
        <v>0</v>
      </c>
      <c r="AH25" s="60">
        <f t="shared" si="16"/>
        <v>0</v>
      </c>
      <c r="AI25" s="60">
        <f t="shared" si="16"/>
        <v>0</v>
      </c>
      <c r="AJ25" s="60">
        <f t="shared" si="16"/>
        <v>0</v>
      </c>
      <c r="AK25" s="60">
        <f t="shared" si="16"/>
        <v>0</v>
      </c>
      <c r="AL25" s="60">
        <f t="shared" si="16"/>
        <v>0</v>
      </c>
      <c r="AM25" s="60">
        <f t="shared" si="16"/>
        <v>0</v>
      </c>
      <c r="AN25" s="60">
        <f t="shared" si="16"/>
        <v>0</v>
      </c>
      <c r="AO25" s="60">
        <f t="shared" si="16"/>
        <v>0</v>
      </c>
      <c r="AP25" s="60">
        <f t="shared" si="16"/>
        <v>0</v>
      </c>
      <c r="AQ25" s="60">
        <f t="shared" si="16"/>
        <v>0</v>
      </c>
      <c r="AR25" s="60">
        <f t="shared" si="16"/>
        <v>0</v>
      </c>
      <c r="AS25" s="60">
        <f t="shared" si="16"/>
        <v>0</v>
      </c>
      <c r="AT25" s="60">
        <f t="shared" si="16"/>
        <v>0</v>
      </c>
      <c r="AU25" s="60">
        <f t="shared" si="16"/>
        <v>0</v>
      </c>
      <c r="AV25" s="156">
        <f>AV27+AV29+AV31+AV33+AV35+AV37+AV39+AV41+AV43+AV45+AV47+AV49</f>
        <v>162</v>
      </c>
      <c r="AW25" s="168">
        <v>0</v>
      </c>
      <c r="AX25" s="161"/>
      <c r="AY25" s="161"/>
      <c r="AZ25" s="161"/>
      <c r="BA25" s="161"/>
      <c r="BB25" s="161"/>
      <c r="BC25" s="161"/>
      <c r="BD25" s="161"/>
      <c r="BE25" s="165"/>
      <c r="BF25" s="166">
        <v>0</v>
      </c>
    </row>
    <row r="26" spans="1:58" ht="18" customHeight="1" thickBot="1">
      <c r="A26" s="214"/>
      <c r="B26" s="225"/>
      <c r="C26" s="227"/>
      <c r="D26" s="58" t="s">
        <v>18</v>
      </c>
      <c r="E26" s="59">
        <f>E28+E30+E32+E34+E36+E38+E40+E42+E44+E46+E48+E50</f>
        <v>0</v>
      </c>
      <c r="F26" s="59">
        <f t="shared" ref="F26:U26" si="17">F28+F30+F32+F34+F36+F38+F40+F42+F44+F46+F48+F50</f>
        <v>0</v>
      </c>
      <c r="G26" s="59">
        <f t="shared" si="17"/>
        <v>0</v>
      </c>
      <c r="H26" s="59">
        <f t="shared" si="17"/>
        <v>0</v>
      </c>
      <c r="I26" s="59">
        <f t="shared" si="17"/>
        <v>0</v>
      </c>
      <c r="J26" s="59">
        <f t="shared" si="17"/>
        <v>0</v>
      </c>
      <c r="K26" s="59">
        <f t="shared" si="17"/>
        <v>0</v>
      </c>
      <c r="L26" s="59">
        <f t="shared" si="17"/>
        <v>0</v>
      </c>
      <c r="M26" s="59">
        <f t="shared" si="17"/>
        <v>0</v>
      </c>
      <c r="N26" s="59">
        <f t="shared" si="17"/>
        <v>0</v>
      </c>
      <c r="O26" s="59">
        <f t="shared" si="17"/>
        <v>0</v>
      </c>
      <c r="P26" s="59">
        <f t="shared" si="17"/>
        <v>0</v>
      </c>
      <c r="Q26" s="59">
        <f t="shared" si="17"/>
        <v>0</v>
      </c>
      <c r="R26" s="59">
        <f t="shared" si="17"/>
        <v>0</v>
      </c>
      <c r="S26" s="59">
        <f t="shared" si="17"/>
        <v>0</v>
      </c>
      <c r="T26" s="59">
        <f t="shared" si="17"/>
        <v>0</v>
      </c>
      <c r="U26" s="59">
        <f t="shared" si="17"/>
        <v>0</v>
      </c>
      <c r="V26" s="44">
        <v>0</v>
      </c>
      <c r="W26" s="44">
        <f t="shared" si="8"/>
        <v>0</v>
      </c>
      <c r="X26" s="60">
        <f>X28+X30+X32+X34+X36+X38+X40+X42+X44+X46+X48+X50</f>
        <v>0</v>
      </c>
      <c r="Y26" s="60">
        <f t="shared" ref="Y26:AV26" si="18">Y28+Y30+Y32+Y34+Y36+Y38+Y40+Y42+Y44+Y46+Y48+Y50</f>
        <v>4</v>
      </c>
      <c r="Z26" s="60">
        <f t="shared" si="18"/>
        <v>0</v>
      </c>
      <c r="AA26" s="60">
        <f t="shared" si="18"/>
        <v>4</v>
      </c>
      <c r="AB26" s="60">
        <f t="shared" si="18"/>
        <v>0</v>
      </c>
      <c r="AC26" s="60">
        <f t="shared" si="18"/>
        <v>2</v>
      </c>
      <c r="AD26" s="60">
        <f t="shared" si="18"/>
        <v>0</v>
      </c>
      <c r="AE26" s="60">
        <f t="shared" si="18"/>
        <v>3</v>
      </c>
      <c r="AF26" s="60">
        <f t="shared" si="18"/>
        <v>2</v>
      </c>
      <c r="AG26" s="60">
        <f t="shared" si="18"/>
        <v>1</v>
      </c>
      <c r="AH26" s="60">
        <f t="shared" si="18"/>
        <v>0</v>
      </c>
      <c r="AI26" s="60">
        <f t="shared" si="18"/>
        <v>0</v>
      </c>
      <c r="AJ26" s="60">
        <f t="shared" si="18"/>
        <v>0</v>
      </c>
      <c r="AK26" s="60">
        <f t="shared" si="18"/>
        <v>0</v>
      </c>
      <c r="AL26" s="60">
        <f t="shared" si="18"/>
        <v>0</v>
      </c>
      <c r="AM26" s="60">
        <f t="shared" si="18"/>
        <v>0</v>
      </c>
      <c r="AN26" s="60">
        <f t="shared" si="18"/>
        <v>0</v>
      </c>
      <c r="AO26" s="60">
        <f t="shared" si="18"/>
        <v>0</v>
      </c>
      <c r="AP26" s="60">
        <f t="shared" si="18"/>
        <v>0</v>
      </c>
      <c r="AQ26" s="60">
        <f t="shared" si="18"/>
        <v>0</v>
      </c>
      <c r="AR26" s="60">
        <f t="shared" si="18"/>
        <v>0</v>
      </c>
      <c r="AS26" s="60">
        <f t="shared" si="18"/>
        <v>0</v>
      </c>
      <c r="AT26" s="60">
        <f t="shared" si="18"/>
        <v>0</v>
      </c>
      <c r="AU26" s="60">
        <f t="shared" si="18"/>
        <v>0</v>
      </c>
      <c r="AV26" s="156">
        <f t="shared" si="18"/>
        <v>16</v>
      </c>
      <c r="AW26" s="168">
        <v>0</v>
      </c>
      <c r="AX26" s="161"/>
      <c r="AY26" s="161"/>
      <c r="AZ26" s="161"/>
      <c r="BA26" s="161"/>
      <c r="BB26" s="161"/>
      <c r="BC26" s="161"/>
      <c r="BD26" s="161"/>
      <c r="BE26" s="165"/>
      <c r="BF26" s="166">
        <v>0</v>
      </c>
    </row>
    <row r="27" spans="1:58" ht="18" customHeight="1" thickBot="1">
      <c r="A27" s="214"/>
      <c r="B27" s="228" t="s">
        <v>140</v>
      </c>
      <c r="C27" s="237" t="s">
        <v>126</v>
      </c>
      <c r="D27" s="26" t="s">
        <v>17</v>
      </c>
      <c r="E27" s="56">
        <v>0</v>
      </c>
      <c r="F27" s="56">
        <v>0</v>
      </c>
      <c r="G27" s="56">
        <v>0</v>
      </c>
      <c r="H27" s="56">
        <v>0</v>
      </c>
      <c r="I27" s="56">
        <v>0</v>
      </c>
      <c r="J27" s="56">
        <v>0</v>
      </c>
      <c r="K27" s="56">
        <v>0</v>
      </c>
      <c r="L27" s="56">
        <v>0</v>
      </c>
      <c r="M27" s="56">
        <v>0</v>
      </c>
      <c r="N27" s="56">
        <v>0</v>
      </c>
      <c r="O27" s="56">
        <v>0</v>
      </c>
      <c r="P27" s="56">
        <v>0</v>
      </c>
      <c r="Q27" s="56">
        <v>0</v>
      </c>
      <c r="R27" s="101">
        <v>0</v>
      </c>
      <c r="S27" s="101">
        <v>0</v>
      </c>
      <c r="T27" s="101">
        <v>0</v>
      </c>
      <c r="U27" s="101">
        <v>0</v>
      </c>
      <c r="V27" s="44">
        <v>0</v>
      </c>
      <c r="W27" s="44">
        <f t="shared" si="8"/>
        <v>0</v>
      </c>
      <c r="X27" s="61">
        <v>8</v>
      </c>
      <c r="Y27" s="61">
        <v>10</v>
      </c>
      <c r="Z27" s="61">
        <v>8</v>
      </c>
      <c r="AA27" s="61">
        <v>8</v>
      </c>
      <c r="AB27" s="61">
        <v>10</v>
      </c>
      <c r="AC27" s="61">
        <v>8</v>
      </c>
      <c r="AD27" s="61">
        <v>8</v>
      </c>
      <c r="AE27" s="61">
        <v>8</v>
      </c>
      <c r="AF27" s="61">
        <v>0</v>
      </c>
      <c r="AG27" s="61">
        <v>0</v>
      </c>
      <c r="AH27" s="70">
        <v>0</v>
      </c>
      <c r="AI27" s="70">
        <v>0</v>
      </c>
      <c r="AJ27" s="101">
        <v>0</v>
      </c>
      <c r="AK27" s="101">
        <v>0</v>
      </c>
      <c r="AL27" s="101">
        <v>0</v>
      </c>
      <c r="AM27" s="101">
        <v>0</v>
      </c>
      <c r="AN27" s="101">
        <v>0</v>
      </c>
      <c r="AO27" s="101">
        <v>0</v>
      </c>
      <c r="AP27" s="89">
        <v>0</v>
      </c>
      <c r="AQ27" s="89">
        <v>0</v>
      </c>
      <c r="AR27" s="89">
        <v>0</v>
      </c>
      <c r="AS27" s="88">
        <v>0</v>
      </c>
      <c r="AT27" s="88">
        <v>0</v>
      </c>
      <c r="AU27" s="88">
        <v>0</v>
      </c>
      <c r="AV27" s="44">
        <f>SUM(X27:AU27)</f>
        <v>68</v>
      </c>
      <c r="AW27" s="169">
        <v>0</v>
      </c>
      <c r="AX27" s="92"/>
      <c r="AY27" s="92"/>
      <c r="AZ27" s="92"/>
      <c r="BA27" s="92"/>
      <c r="BB27" s="92"/>
      <c r="BC27" s="92"/>
      <c r="BD27" s="92"/>
      <c r="BE27" s="131"/>
      <c r="BF27" s="43">
        <v>0</v>
      </c>
    </row>
    <row r="28" spans="1:58" ht="24" customHeight="1" thickBot="1">
      <c r="A28" s="214"/>
      <c r="B28" s="236"/>
      <c r="C28" s="238"/>
      <c r="D28" s="26" t="s">
        <v>18</v>
      </c>
      <c r="E28" s="56">
        <v>0</v>
      </c>
      <c r="F28" s="56">
        <v>0</v>
      </c>
      <c r="G28" s="56">
        <v>0</v>
      </c>
      <c r="H28" s="56">
        <v>0</v>
      </c>
      <c r="I28" s="56">
        <v>0</v>
      </c>
      <c r="J28" s="56">
        <v>0</v>
      </c>
      <c r="K28" s="56">
        <v>0</v>
      </c>
      <c r="L28" s="56">
        <v>0</v>
      </c>
      <c r="M28" s="56">
        <v>0</v>
      </c>
      <c r="N28" s="56">
        <v>0</v>
      </c>
      <c r="O28" s="56">
        <v>0</v>
      </c>
      <c r="P28" s="56">
        <v>0</v>
      </c>
      <c r="Q28" s="56">
        <v>0</v>
      </c>
      <c r="R28" s="101">
        <v>0</v>
      </c>
      <c r="S28" s="101">
        <v>0</v>
      </c>
      <c r="T28" s="101">
        <v>0</v>
      </c>
      <c r="U28" s="101">
        <v>0</v>
      </c>
      <c r="V28" s="44">
        <v>0</v>
      </c>
      <c r="W28" s="44">
        <f t="shared" si="8"/>
        <v>0</v>
      </c>
      <c r="X28" s="61">
        <v>0</v>
      </c>
      <c r="Y28" s="61">
        <v>2</v>
      </c>
      <c r="Z28" s="61">
        <v>0</v>
      </c>
      <c r="AA28" s="61">
        <v>2</v>
      </c>
      <c r="AB28" s="61">
        <v>0</v>
      </c>
      <c r="AC28" s="61">
        <v>2</v>
      </c>
      <c r="AD28" s="61">
        <v>0</v>
      </c>
      <c r="AE28" s="61">
        <v>1</v>
      </c>
      <c r="AF28" s="61">
        <v>2</v>
      </c>
      <c r="AG28" s="61">
        <v>1</v>
      </c>
      <c r="AH28" s="70">
        <v>0</v>
      </c>
      <c r="AI28" s="70">
        <v>0</v>
      </c>
      <c r="AJ28" s="101">
        <v>0</v>
      </c>
      <c r="AK28" s="101">
        <v>0</v>
      </c>
      <c r="AL28" s="101">
        <v>0</v>
      </c>
      <c r="AM28" s="101">
        <v>0</v>
      </c>
      <c r="AN28" s="101">
        <v>0</v>
      </c>
      <c r="AO28" s="101">
        <v>0</v>
      </c>
      <c r="AP28" s="89">
        <v>0</v>
      </c>
      <c r="AQ28" s="89">
        <v>0</v>
      </c>
      <c r="AR28" s="89">
        <v>0</v>
      </c>
      <c r="AS28" s="88">
        <v>0</v>
      </c>
      <c r="AT28" s="88">
        <v>0</v>
      </c>
      <c r="AU28" s="88">
        <v>0</v>
      </c>
      <c r="AV28" s="44">
        <f t="shared" ref="AV28:AV36" si="19">SUM(X28:AU28)</f>
        <v>10</v>
      </c>
      <c r="AW28" s="169">
        <v>0</v>
      </c>
      <c r="AX28" s="92"/>
      <c r="AY28" s="92"/>
      <c r="AZ28" s="92"/>
      <c r="BA28" s="92"/>
      <c r="BB28" s="92"/>
      <c r="BC28" s="92"/>
      <c r="BD28" s="92"/>
      <c r="BE28" s="131"/>
      <c r="BF28" s="43">
        <v>0</v>
      </c>
    </row>
    <row r="29" spans="1:58" ht="21.75" customHeight="1" thickBot="1">
      <c r="A29" s="214"/>
      <c r="B29" s="228" t="s">
        <v>141</v>
      </c>
      <c r="C29" s="229" t="s">
        <v>142</v>
      </c>
      <c r="D29" s="26" t="s">
        <v>17</v>
      </c>
      <c r="E29" s="56">
        <v>0</v>
      </c>
      <c r="F29" s="56">
        <v>0</v>
      </c>
      <c r="G29" s="56">
        <v>0</v>
      </c>
      <c r="H29" s="56">
        <v>0</v>
      </c>
      <c r="I29" s="56">
        <v>0</v>
      </c>
      <c r="J29" s="56">
        <v>0</v>
      </c>
      <c r="K29" s="56">
        <v>0</v>
      </c>
      <c r="L29" s="56">
        <v>0</v>
      </c>
      <c r="M29" s="56">
        <v>0</v>
      </c>
      <c r="N29" s="56">
        <v>0</v>
      </c>
      <c r="O29" s="56">
        <v>0</v>
      </c>
      <c r="P29" s="56">
        <v>0</v>
      </c>
      <c r="Q29" s="56">
        <v>0</v>
      </c>
      <c r="R29" s="101">
        <v>0</v>
      </c>
      <c r="S29" s="101">
        <v>0</v>
      </c>
      <c r="T29" s="101">
        <v>0</v>
      </c>
      <c r="U29" s="101">
        <v>0</v>
      </c>
      <c r="V29" s="44">
        <v>0</v>
      </c>
      <c r="W29" s="44">
        <f t="shared" ref="W29:W34" si="20">SUM(E29:V29)</f>
        <v>0</v>
      </c>
      <c r="X29" s="61">
        <v>8</v>
      </c>
      <c r="Y29" s="61">
        <v>8</v>
      </c>
      <c r="Z29" s="61">
        <v>6</v>
      </c>
      <c r="AA29" s="61">
        <v>8</v>
      </c>
      <c r="AB29" s="61">
        <v>8</v>
      </c>
      <c r="AC29" s="61">
        <v>8</v>
      </c>
      <c r="AD29" s="61">
        <v>8</v>
      </c>
      <c r="AE29" s="61">
        <v>8</v>
      </c>
      <c r="AF29" s="61">
        <v>0</v>
      </c>
      <c r="AG29" s="61">
        <v>0</v>
      </c>
      <c r="AH29" s="70">
        <v>0</v>
      </c>
      <c r="AI29" s="70">
        <v>0</v>
      </c>
      <c r="AJ29" s="101">
        <v>0</v>
      </c>
      <c r="AK29" s="101">
        <v>0</v>
      </c>
      <c r="AL29" s="101">
        <v>0</v>
      </c>
      <c r="AM29" s="101">
        <v>0</v>
      </c>
      <c r="AN29" s="101">
        <v>0</v>
      </c>
      <c r="AO29" s="101">
        <v>0</v>
      </c>
      <c r="AP29" s="89">
        <v>0</v>
      </c>
      <c r="AQ29" s="89">
        <v>0</v>
      </c>
      <c r="AR29" s="89">
        <v>0</v>
      </c>
      <c r="AS29" s="88">
        <v>0</v>
      </c>
      <c r="AT29" s="88">
        <v>0</v>
      </c>
      <c r="AU29" s="88">
        <v>0</v>
      </c>
      <c r="AV29" s="44">
        <f t="shared" si="19"/>
        <v>62</v>
      </c>
      <c r="AW29" s="169">
        <v>0</v>
      </c>
      <c r="AX29" s="92"/>
      <c r="AY29" s="92"/>
      <c r="AZ29" s="92"/>
      <c r="BA29" s="92"/>
      <c r="BB29" s="92"/>
      <c r="BC29" s="92"/>
      <c r="BD29" s="92"/>
      <c r="BE29" s="131"/>
      <c r="BF29" s="43">
        <v>0</v>
      </c>
    </row>
    <row r="30" spans="1:58" ht="17.25" customHeight="1" thickBot="1">
      <c r="A30" s="214"/>
      <c r="B30" s="188"/>
      <c r="C30" s="188"/>
      <c r="D30" s="26" t="s">
        <v>18</v>
      </c>
      <c r="E30" s="56">
        <v>0</v>
      </c>
      <c r="F30" s="56">
        <v>0</v>
      </c>
      <c r="G30" s="56">
        <v>0</v>
      </c>
      <c r="H30" s="56">
        <v>0</v>
      </c>
      <c r="I30" s="56">
        <v>0</v>
      </c>
      <c r="J30" s="56">
        <v>0</v>
      </c>
      <c r="K30" s="56">
        <v>0</v>
      </c>
      <c r="L30" s="56">
        <v>0</v>
      </c>
      <c r="M30" s="56">
        <v>0</v>
      </c>
      <c r="N30" s="56">
        <v>0</v>
      </c>
      <c r="O30" s="56">
        <v>0</v>
      </c>
      <c r="P30" s="56">
        <v>0</v>
      </c>
      <c r="Q30" s="56">
        <v>0</v>
      </c>
      <c r="R30" s="101">
        <v>0</v>
      </c>
      <c r="S30" s="101">
        <v>0</v>
      </c>
      <c r="T30" s="101">
        <v>0</v>
      </c>
      <c r="U30" s="101">
        <v>0</v>
      </c>
      <c r="V30" s="44">
        <v>0</v>
      </c>
      <c r="W30" s="44">
        <f t="shared" si="20"/>
        <v>0</v>
      </c>
      <c r="X30" s="61">
        <v>0</v>
      </c>
      <c r="Y30" s="61">
        <v>2</v>
      </c>
      <c r="Z30" s="61">
        <v>0</v>
      </c>
      <c r="AA30" s="61">
        <v>2</v>
      </c>
      <c r="AB30" s="61">
        <v>0</v>
      </c>
      <c r="AC30" s="61">
        <v>0</v>
      </c>
      <c r="AD30" s="61">
        <v>0</v>
      </c>
      <c r="AE30" s="61">
        <v>2</v>
      </c>
      <c r="AF30" s="61">
        <v>0</v>
      </c>
      <c r="AG30" s="61">
        <v>0</v>
      </c>
      <c r="AH30" s="70">
        <v>0</v>
      </c>
      <c r="AI30" s="70">
        <v>0</v>
      </c>
      <c r="AJ30" s="101">
        <v>0</v>
      </c>
      <c r="AK30" s="101">
        <v>0</v>
      </c>
      <c r="AL30" s="101">
        <v>0</v>
      </c>
      <c r="AM30" s="101">
        <v>0</v>
      </c>
      <c r="AN30" s="101">
        <v>0</v>
      </c>
      <c r="AO30" s="101">
        <v>0</v>
      </c>
      <c r="AP30" s="89">
        <v>0</v>
      </c>
      <c r="AQ30" s="89">
        <v>0</v>
      </c>
      <c r="AR30" s="89">
        <v>0</v>
      </c>
      <c r="AS30" s="88">
        <v>0</v>
      </c>
      <c r="AT30" s="88">
        <v>0</v>
      </c>
      <c r="AU30" s="88">
        <v>0</v>
      </c>
      <c r="AV30" s="44">
        <f t="shared" si="19"/>
        <v>6</v>
      </c>
      <c r="AW30" s="169">
        <v>0</v>
      </c>
      <c r="AX30" s="92"/>
      <c r="AY30" s="92"/>
      <c r="AZ30" s="92"/>
      <c r="BA30" s="92"/>
      <c r="BB30" s="92"/>
      <c r="BC30" s="92"/>
      <c r="BD30" s="92"/>
      <c r="BE30" s="131"/>
      <c r="BF30" s="43">
        <v>0</v>
      </c>
    </row>
    <row r="31" spans="1:58" ht="18" customHeight="1" thickBot="1">
      <c r="A31" s="214"/>
      <c r="B31" s="296" t="s">
        <v>134</v>
      </c>
      <c r="C31" s="237" t="s">
        <v>135</v>
      </c>
      <c r="D31" s="26" t="s">
        <v>17</v>
      </c>
      <c r="E31" s="56">
        <v>2</v>
      </c>
      <c r="F31" s="56">
        <v>2</v>
      </c>
      <c r="G31" s="56">
        <v>2</v>
      </c>
      <c r="H31" s="56">
        <v>2</v>
      </c>
      <c r="I31" s="56">
        <v>2</v>
      </c>
      <c r="J31" s="56">
        <v>2</v>
      </c>
      <c r="K31" s="56">
        <v>2</v>
      </c>
      <c r="L31" s="56">
        <v>2</v>
      </c>
      <c r="M31" s="56">
        <v>2</v>
      </c>
      <c r="N31" s="56">
        <v>2</v>
      </c>
      <c r="O31" s="56">
        <v>0</v>
      </c>
      <c r="P31" s="56">
        <v>0</v>
      </c>
      <c r="Q31" s="56">
        <v>0</v>
      </c>
      <c r="R31" s="101">
        <v>0</v>
      </c>
      <c r="S31" s="101">
        <v>0</v>
      </c>
      <c r="T31" s="101">
        <v>0</v>
      </c>
      <c r="U31" s="101">
        <v>0</v>
      </c>
      <c r="V31" s="44">
        <v>0</v>
      </c>
      <c r="W31" s="44">
        <f t="shared" si="20"/>
        <v>20</v>
      </c>
      <c r="X31" s="61">
        <v>4</v>
      </c>
      <c r="Y31" s="61">
        <v>4</v>
      </c>
      <c r="Z31" s="61">
        <v>4</v>
      </c>
      <c r="AA31" s="61">
        <v>4</v>
      </c>
      <c r="AB31" s="61">
        <v>4</v>
      </c>
      <c r="AC31" s="61">
        <v>4</v>
      </c>
      <c r="AD31" s="61">
        <v>4</v>
      </c>
      <c r="AE31" s="61">
        <v>4</v>
      </c>
      <c r="AF31" s="61">
        <v>0</v>
      </c>
      <c r="AG31" s="61">
        <v>0</v>
      </c>
      <c r="AH31" s="70">
        <v>0</v>
      </c>
      <c r="AI31" s="70">
        <v>0</v>
      </c>
      <c r="AJ31" s="101">
        <v>0</v>
      </c>
      <c r="AK31" s="101">
        <v>0</v>
      </c>
      <c r="AL31" s="101">
        <v>0</v>
      </c>
      <c r="AM31" s="101">
        <v>0</v>
      </c>
      <c r="AN31" s="101">
        <v>0</v>
      </c>
      <c r="AO31" s="101">
        <v>0</v>
      </c>
      <c r="AP31" s="89">
        <v>0</v>
      </c>
      <c r="AQ31" s="89">
        <v>0</v>
      </c>
      <c r="AR31" s="89">
        <v>0</v>
      </c>
      <c r="AS31" s="88">
        <v>0</v>
      </c>
      <c r="AT31" s="88">
        <v>0</v>
      </c>
      <c r="AU31" s="88">
        <v>0</v>
      </c>
      <c r="AV31" s="44">
        <f t="shared" si="19"/>
        <v>32</v>
      </c>
      <c r="AW31" s="169">
        <v>0</v>
      </c>
      <c r="AX31" s="92"/>
      <c r="AY31" s="92"/>
      <c r="AZ31" s="92"/>
      <c r="BA31" s="92"/>
      <c r="BB31" s="92"/>
      <c r="BC31" s="92"/>
      <c r="BD31" s="92"/>
      <c r="BE31" s="131"/>
      <c r="BF31" s="43">
        <v>0</v>
      </c>
    </row>
    <row r="32" spans="1:58" ht="21.75" customHeight="1" thickBot="1">
      <c r="A32" s="214"/>
      <c r="B32" s="297"/>
      <c r="C32" s="238"/>
      <c r="D32" s="26" t="s">
        <v>18</v>
      </c>
      <c r="E32" s="56">
        <v>0</v>
      </c>
      <c r="F32" s="56">
        <v>0</v>
      </c>
      <c r="G32" s="56">
        <v>0</v>
      </c>
      <c r="H32" s="56">
        <v>0</v>
      </c>
      <c r="I32" s="56">
        <v>0</v>
      </c>
      <c r="J32" s="56">
        <v>0</v>
      </c>
      <c r="K32" s="56">
        <v>0</v>
      </c>
      <c r="L32" s="56">
        <v>0</v>
      </c>
      <c r="M32" s="56">
        <v>0</v>
      </c>
      <c r="N32" s="56">
        <v>0</v>
      </c>
      <c r="O32" s="56">
        <v>0</v>
      </c>
      <c r="P32" s="56">
        <v>0</v>
      </c>
      <c r="Q32" s="56">
        <v>0</v>
      </c>
      <c r="R32" s="101">
        <v>0</v>
      </c>
      <c r="S32" s="101">
        <v>0</v>
      </c>
      <c r="T32" s="101">
        <v>0</v>
      </c>
      <c r="U32" s="101">
        <v>0</v>
      </c>
      <c r="V32" s="44">
        <v>0</v>
      </c>
      <c r="W32" s="44">
        <f t="shared" si="20"/>
        <v>0</v>
      </c>
      <c r="X32" s="61">
        <v>0</v>
      </c>
      <c r="Y32" s="61">
        <v>0</v>
      </c>
      <c r="Z32" s="61">
        <v>0</v>
      </c>
      <c r="AA32" s="61">
        <v>0</v>
      </c>
      <c r="AB32" s="61">
        <v>0</v>
      </c>
      <c r="AC32" s="61">
        <v>0</v>
      </c>
      <c r="AD32" s="61">
        <v>0</v>
      </c>
      <c r="AE32" s="61">
        <v>0</v>
      </c>
      <c r="AF32" s="61">
        <v>0</v>
      </c>
      <c r="AG32" s="61">
        <v>0</v>
      </c>
      <c r="AH32" s="70">
        <v>0</v>
      </c>
      <c r="AI32" s="70">
        <v>0</v>
      </c>
      <c r="AJ32" s="101">
        <v>0</v>
      </c>
      <c r="AK32" s="101">
        <v>0</v>
      </c>
      <c r="AL32" s="101">
        <v>0</v>
      </c>
      <c r="AM32" s="101">
        <v>0</v>
      </c>
      <c r="AN32" s="101">
        <v>0</v>
      </c>
      <c r="AO32" s="101">
        <v>0</v>
      </c>
      <c r="AP32" s="89">
        <v>0</v>
      </c>
      <c r="AQ32" s="89">
        <v>0</v>
      </c>
      <c r="AR32" s="89">
        <v>0</v>
      </c>
      <c r="AS32" s="88">
        <v>0</v>
      </c>
      <c r="AT32" s="88">
        <v>0</v>
      </c>
      <c r="AU32" s="88">
        <v>0</v>
      </c>
      <c r="AV32" s="44">
        <f t="shared" si="19"/>
        <v>0</v>
      </c>
      <c r="AW32" s="169">
        <v>0</v>
      </c>
      <c r="AX32" s="92"/>
      <c r="AY32" s="92"/>
      <c r="AZ32" s="92"/>
      <c r="BA32" s="92"/>
      <c r="BB32" s="92"/>
      <c r="BC32" s="92"/>
      <c r="BD32" s="92"/>
      <c r="BE32" s="131"/>
      <c r="BF32" s="43">
        <v>0</v>
      </c>
    </row>
    <row r="33" spans="1:58" ht="18" customHeight="1" thickBot="1">
      <c r="A33" s="214"/>
      <c r="B33" s="296" t="s">
        <v>136</v>
      </c>
      <c r="C33" s="237" t="s">
        <v>137</v>
      </c>
      <c r="D33" s="26" t="s">
        <v>17</v>
      </c>
      <c r="E33" s="56">
        <v>8</v>
      </c>
      <c r="F33" s="56">
        <v>8</v>
      </c>
      <c r="G33" s="56">
        <v>6</v>
      </c>
      <c r="H33" s="56">
        <v>8</v>
      </c>
      <c r="I33" s="56">
        <v>6</v>
      </c>
      <c r="J33" s="56">
        <v>8</v>
      </c>
      <c r="K33" s="56">
        <v>8</v>
      </c>
      <c r="L33" s="56">
        <v>8</v>
      </c>
      <c r="M33" s="56">
        <v>6</v>
      </c>
      <c r="N33" s="56">
        <v>8</v>
      </c>
      <c r="O33" s="56">
        <v>6</v>
      </c>
      <c r="P33" s="56">
        <v>14</v>
      </c>
      <c r="Q33" s="56">
        <v>0</v>
      </c>
      <c r="R33" s="101">
        <v>0</v>
      </c>
      <c r="S33" s="101">
        <v>0</v>
      </c>
      <c r="T33" s="101">
        <v>0</v>
      </c>
      <c r="U33" s="101">
        <v>0</v>
      </c>
      <c r="V33" s="44">
        <v>0</v>
      </c>
      <c r="W33" s="44">
        <f t="shared" si="20"/>
        <v>94</v>
      </c>
      <c r="X33" s="61">
        <v>0</v>
      </c>
      <c r="Y33" s="61">
        <v>0</v>
      </c>
      <c r="Z33" s="61">
        <v>0</v>
      </c>
      <c r="AA33" s="61">
        <v>0</v>
      </c>
      <c r="AB33" s="61">
        <v>0</v>
      </c>
      <c r="AC33" s="61">
        <v>0</v>
      </c>
      <c r="AD33" s="61">
        <v>0</v>
      </c>
      <c r="AE33" s="61">
        <v>0</v>
      </c>
      <c r="AF33" s="61">
        <v>0</v>
      </c>
      <c r="AG33" s="61">
        <v>0</v>
      </c>
      <c r="AH33" s="70">
        <v>0</v>
      </c>
      <c r="AI33" s="70">
        <v>0</v>
      </c>
      <c r="AJ33" s="101">
        <v>0</v>
      </c>
      <c r="AK33" s="101">
        <v>0</v>
      </c>
      <c r="AL33" s="101">
        <v>0</v>
      </c>
      <c r="AM33" s="101">
        <v>0</v>
      </c>
      <c r="AN33" s="101">
        <v>0</v>
      </c>
      <c r="AO33" s="101">
        <v>0</v>
      </c>
      <c r="AP33" s="89">
        <v>0</v>
      </c>
      <c r="AQ33" s="89">
        <v>0</v>
      </c>
      <c r="AR33" s="89">
        <v>0</v>
      </c>
      <c r="AS33" s="88">
        <v>0</v>
      </c>
      <c r="AT33" s="88">
        <v>0</v>
      </c>
      <c r="AU33" s="88">
        <v>0</v>
      </c>
      <c r="AV33" s="44">
        <f t="shared" si="19"/>
        <v>0</v>
      </c>
      <c r="AW33" s="169">
        <v>0</v>
      </c>
      <c r="AX33" s="92"/>
      <c r="AY33" s="92"/>
      <c r="AZ33" s="92"/>
      <c r="BA33" s="92"/>
      <c r="BB33" s="92"/>
      <c r="BC33" s="92"/>
      <c r="BD33" s="92"/>
      <c r="BE33" s="131"/>
      <c r="BF33" s="43">
        <v>0</v>
      </c>
    </row>
    <row r="34" spans="1:58" ht="18" customHeight="1" thickBot="1">
      <c r="A34" s="214"/>
      <c r="B34" s="295"/>
      <c r="C34" s="295"/>
      <c r="D34" s="26" t="s">
        <v>18</v>
      </c>
      <c r="E34" s="56">
        <v>0</v>
      </c>
      <c r="F34" s="56">
        <v>0</v>
      </c>
      <c r="G34" s="56">
        <v>0</v>
      </c>
      <c r="H34" s="56">
        <v>0</v>
      </c>
      <c r="I34" s="56">
        <v>0</v>
      </c>
      <c r="J34" s="56">
        <v>0</v>
      </c>
      <c r="K34" s="56">
        <v>0</v>
      </c>
      <c r="L34" s="56">
        <v>0</v>
      </c>
      <c r="M34" s="56">
        <v>0</v>
      </c>
      <c r="N34" s="56">
        <v>0</v>
      </c>
      <c r="O34" s="56">
        <v>0</v>
      </c>
      <c r="P34" s="56">
        <v>0</v>
      </c>
      <c r="Q34" s="56">
        <v>0</v>
      </c>
      <c r="R34" s="101">
        <v>0</v>
      </c>
      <c r="S34" s="101">
        <v>0</v>
      </c>
      <c r="T34" s="101">
        <v>0</v>
      </c>
      <c r="U34" s="101">
        <v>0</v>
      </c>
      <c r="V34" s="44">
        <v>0</v>
      </c>
      <c r="W34" s="44">
        <f t="shared" si="20"/>
        <v>0</v>
      </c>
      <c r="X34" s="61">
        <v>0</v>
      </c>
      <c r="Y34" s="61">
        <v>0</v>
      </c>
      <c r="Z34" s="61">
        <v>0</v>
      </c>
      <c r="AA34" s="61">
        <v>0</v>
      </c>
      <c r="AB34" s="61">
        <v>0</v>
      </c>
      <c r="AC34" s="61">
        <v>0</v>
      </c>
      <c r="AD34" s="61">
        <v>0</v>
      </c>
      <c r="AE34" s="61">
        <v>0</v>
      </c>
      <c r="AF34" s="61">
        <v>0</v>
      </c>
      <c r="AG34" s="61">
        <v>0</v>
      </c>
      <c r="AH34" s="70">
        <v>0</v>
      </c>
      <c r="AI34" s="70">
        <v>0</v>
      </c>
      <c r="AJ34" s="101">
        <v>0</v>
      </c>
      <c r="AK34" s="101">
        <v>0</v>
      </c>
      <c r="AL34" s="101">
        <v>0</v>
      </c>
      <c r="AM34" s="101">
        <v>0</v>
      </c>
      <c r="AN34" s="101">
        <v>0</v>
      </c>
      <c r="AO34" s="101">
        <v>0</v>
      </c>
      <c r="AP34" s="89">
        <v>0</v>
      </c>
      <c r="AQ34" s="89">
        <v>0</v>
      </c>
      <c r="AR34" s="89">
        <v>0</v>
      </c>
      <c r="AS34" s="88">
        <v>0</v>
      </c>
      <c r="AT34" s="88">
        <v>0</v>
      </c>
      <c r="AU34" s="88">
        <v>0</v>
      </c>
      <c r="AV34" s="44">
        <f t="shared" si="19"/>
        <v>0</v>
      </c>
      <c r="AW34" s="169">
        <v>0</v>
      </c>
      <c r="AX34" s="92"/>
      <c r="AY34" s="92"/>
      <c r="AZ34" s="92"/>
      <c r="BA34" s="92"/>
      <c r="BB34" s="92"/>
      <c r="BC34" s="92"/>
      <c r="BD34" s="92"/>
      <c r="BE34" s="131"/>
      <c r="BF34" s="43">
        <v>0</v>
      </c>
    </row>
    <row r="35" spans="1:58" ht="18" customHeight="1" thickBot="1">
      <c r="A35" s="214"/>
      <c r="B35" s="176" t="s">
        <v>138</v>
      </c>
      <c r="C35" s="237" t="s">
        <v>139</v>
      </c>
      <c r="D35" s="26" t="s">
        <v>17</v>
      </c>
      <c r="E35" s="56">
        <v>4</v>
      </c>
      <c r="F35" s="56">
        <v>2</v>
      </c>
      <c r="G35" s="56">
        <v>4</v>
      </c>
      <c r="H35" s="56">
        <v>2</v>
      </c>
      <c r="I35" s="56">
        <v>4</v>
      </c>
      <c r="J35" s="56">
        <v>2</v>
      </c>
      <c r="K35" s="56">
        <v>4</v>
      </c>
      <c r="L35" s="56">
        <v>2</v>
      </c>
      <c r="M35" s="56">
        <v>4</v>
      </c>
      <c r="N35" s="56">
        <v>2</v>
      </c>
      <c r="O35" s="56">
        <v>4</v>
      </c>
      <c r="P35" s="56">
        <v>4</v>
      </c>
      <c r="Q35" s="56">
        <v>4</v>
      </c>
      <c r="R35" s="101">
        <v>0</v>
      </c>
      <c r="S35" s="101">
        <v>0</v>
      </c>
      <c r="T35" s="101">
        <v>0</v>
      </c>
      <c r="U35" s="101">
        <v>0</v>
      </c>
      <c r="V35" s="44">
        <v>0</v>
      </c>
      <c r="W35" s="44">
        <f t="shared" ref="W35:W42" si="21">SUM(E35:V35)</f>
        <v>42</v>
      </c>
      <c r="X35" s="61">
        <v>0</v>
      </c>
      <c r="Y35" s="61">
        <v>0</v>
      </c>
      <c r="Z35" s="61">
        <v>0</v>
      </c>
      <c r="AA35" s="61">
        <v>0</v>
      </c>
      <c r="AB35" s="61">
        <v>0</v>
      </c>
      <c r="AC35" s="61">
        <v>0</v>
      </c>
      <c r="AD35" s="61">
        <v>0</v>
      </c>
      <c r="AE35" s="61">
        <v>0</v>
      </c>
      <c r="AF35" s="61">
        <v>0</v>
      </c>
      <c r="AG35" s="61">
        <v>0</v>
      </c>
      <c r="AH35" s="70">
        <v>0</v>
      </c>
      <c r="AI35" s="70">
        <v>0</v>
      </c>
      <c r="AJ35" s="101">
        <v>0</v>
      </c>
      <c r="AK35" s="101">
        <v>0</v>
      </c>
      <c r="AL35" s="101">
        <v>0</v>
      </c>
      <c r="AM35" s="101">
        <v>0</v>
      </c>
      <c r="AN35" s="101">
        <v>0</v>
      </c>
      <c r="AO35" s="101">
        <v>0</v>
      </c>
      <c r="AP35" s="89">
        <v>0</v>
      </c>
      <c r="AQ35" s="89">
        <v>0</v>
      </c>
      <c r="AR35" s="89">
        <v>0</v>
      </c>
      <c r="AS35" s="88">
        <v>0</v>
      </c>
      <c r="AT35" s="88">
        <v>0</v>
      </c>
      <c r="AU35" s="88">
        <v>0</v>
      </c>
      <c r="AV35" s="44">
        <f t="shared" si="19"/>
        <v>0</v>
      </c>
      <c r="AW35" s="169">
        <v>0</v>
      </c>
      <c r="AX35" s="92"/>
      <c r="AY35" s="92"/>
      <c r="AZ35" s="92"/>
      <c r="BA35" s="92"/>
      <c r="BB35" s="92"/>
      <c r="BC35" s="92"/>
      <c r="BD35" s="92"/>
      <c r="BE35" s="131"/>
      <c r="BF35" s="43">
        <v>0</v>
      </c>
    </row>
    <row r="36" spans="1:58" ht="18" customHeight="1" thickBot="1">
      <c r="A36" s="214"/>
      <c r="B36" s="177"/>
      <c r="C36" s="295"/>
      <c r="D36" s="26" t="s">
        <v>18</v>
      </c>
      <c r="E36" s="56">
        <v>0</v>
      </c>
      <c r="F36" s="56">
        <v>0</v>
      </c>
      <c r="G36" s="56">
        <v>0</v>
      </c>
      <c r="H36" s="56">
        <v>0</v>
      </c>
      <c r="I36" s="56">
        <v>0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  <c r="R36" s="101">
        <v>0</v>
      </c>
      <c r="S36" s="101">
        <v>0</v>
      </c>
      <c r="T36" s="101">
        <v>0</v>
      </c>
      <c r="U36" s="101">
        <v>0</v>
      </c>
      <c r="V36" s="44">
        <v>0</v>
      </c>
      <c r="W36" s="44">
        <f t="shared" si="21"/>
        <v>0</v>
      </c>
      <c r="X36" s="61">
        <v>0</v>
      </c>
      <c r="Y36" s="61">
        <v>0</v>
      </c>
      <c r="Z36" s="61">
        <v>0</v>
      </c>
      <c r="AA36" s="61">
        <v>0</v>
      </c>
      <c r="AB36" s="61">
        <v>0</v>
      </c>
      <c r="AC36" s="61">
        <v>0</v>
      </c>
      <c r="AD36" s="61">
        <v>0</v>
      </c>
      <c r="AE36" s="61">
        <v>0</v>
      </c>
      <c r="AF36" s="61">
        <v>0</v>
      </c>
      <c r="AG36" s="61">
        <v>0</v>
      </c>
      <c r="AH36" s="70">
        <v>0</v>
      </c>
      <c r="AI36" s="70">
        <v>0</v>
      </c>
      <c r="AJ36" s="101">
        <v>0</v>
      </c>
      <c r="AK36" s="101">
        <v>0</v>
      </c>
      <c r="AL36" s="101">
        <v>0</v>
      </c>
      <c r="AM36" s="101">
        <v>0</v>
      </c>
      <c r="AN36" s="101">
        <v>0</v>
      </c>
      <c r="AO36" s="101">
        <v>0</v>
      </c>
      <c r="AP36" s="89">
        <v>0</v>
      </c>
      <c r="AQ36" s="89">
        <v>0</v>
      </c>
      <c r="AR36" s="89">
        <v>0</v>
      </c>
      <c r="AS36" s="88">
        <v>0</v>
      </c>
      <c r="AT36" s="88">
        <v>0</v>
      </c>
      <c r="AU36" s="88">
        <v>0</v>
      </c>
      <c r="AV36" s="44">
        <f t="shared" si="19"/>
        <v>0</v>
      </c>
      <c r="AW36" s="169">
        <v>0</v>
      </c>
      <c r="AX36" s="92"/>
      <c r="AY36" s="92"/>
      <c r="AZ36" s="92"/>
      <c r="BA36" s="92"/>
      <c r="BB36" s="92"/>
      <c r="BC36" s="92"/>
      <c r="BD36" s="92"/>
      <c r="BE36" s="131"/>
      <c r="BF36" s="43">
        <v>0</v>
      </c>
    </row>
    <row r="37" spans="1:58" ht="18" hidden="1" customHeight="1" thickBot="1">
      <c r="A37" s="214"/>
      <c r="B37" s="303" t="s">
        <v>114</v>
      </c>
      <c r="C37" s="237"/>
      <c r="D37" s="26" t="s">
        <v>17</v>
      </c>
      <c r="E37" s="56">
        <v>0</v>
      </c>
      <c r="F37" s="56">
        <v>0</v>
      </c>
      <c r="G37" s="56">
        <v>0</v>
      </c>
      <c r="H37" s="56">
        <v>0</v>
      </c>
      <c r="I37" s="56">
        <v>0</v>
      </c>
      <c r="J37" s="56">
        <v>0</v>
      </c>
      <c r="K37" s="56">
        <v>0</v>
      </c>
      <c r="L37" s="56">
        <v>0</v>
      </c>
      <c r="M37" s="56">
        <v>0</v>
      </c>
      <c r="N37" s="56">
        <v>0</v>
      </c>
      <c r="O37" s="56">
        <v>0</v>
      </c>
      <c r="P37" s="56">
        <v>0</v>
      </c>
      <c r="Q37" s="56">
        <v>0</v>
      </c>
      <c r="R37" s="101">
        <v>0</v>
      </c>
      <c r="S37" s="101">
        <v>0</v>
      </c>
      <c r="T37" s="101">
        <v>0</v>
      </c>
      <c r="U37" s="101">
        <v>0</v>
      </c>
      <c r="V37" s="44">
        <v>0</v>
      </c>
      <c r="W37" s="44">
        <f t="shared" si="21"/>
        <v>0</v>
      </c>
      <c r="X37" s="61">
        <v>0</v>
      </c>
      <c r="Y37" s="61">
        <v>0</v>
      </c>
      <c r="Z37" s="61">
        <v>0</v>
      </c>
      <c r="AA37" s="61">
        <v>0</v>
      </c>
      <c r="AB37" s="61">
        <v>0</v>
      </c>
      <c r="AC37" s="61">
        <v>0</v>
      </c>
      <c r="AD37" s="61">
        <v>0</v>
      </c>
      <c r="AE37" s="61">
        <v>0</v>
      </c>
      <c r="AF37" s="61">
        <v>0</v>
      </c>
      <c r="AG37" s="61">
        <v>0</v>
      </c>
      <c r="AH37" s="61">
        <v>0</v>
      </c>
      <c r="AI37" s="70">
        <v>0</v>
      </c>
      <c r="AJ37" s="101">
        <v>0</v>
      </c>
      <c r="AK37" s="101">
        <v>0</v>
      </c>
      <c r="AL37" s="101">
        <v>0</v>
      </c>
      <c r="AM37" s="101">
        <v>0</v>
      </c>
      <c r="AN37" s="101">
        <v>0</v>
      </c>
      <c r="AO37" s="101">
        <v>0</v>
      </c>
      <c r="AP37" s="89">
        <v>0</v>
      </c>
      <c r="AQ37" s="89">
        <v>0</v>
      </c>
      <c r="AR37" s="89">
        <v>0</v>
      </c>
      <c r="AS37" s="88">
        <v>0</v>
      </c>
      <c r="AT37" s="88">
        <v>0</v>
      </c>
      <c r="AU37" s="88">
        <v>0</v>
      </c>
      <c r="AV37" s="156">
        <v>0</v>
      </c>
      <c r="AW37" s="169">
        <f t="shared" si="9"/>
        <v>0</v>
      </c>
      <c r="AX37" s="92"/>
      <c r="AY37" s="92"/>
      <c r="AZ37" s="92"/>
      <c r="BA37" s="92"/>
      <c r="BB37" s="92"/>
      <c r="BC37" s="92"/>
      <c r="BD37" s="92"/>
      <c r="BE37" s="131"/>
      <c r="BF37" s="43">
        <f t="shared" si="10"/>
        <v>0</v>
      </c>
    </row>
    <row r="38" spans="1:58" ht="18" hidden="1" customHeight="1" thickBot="1">
      <c r="A38" s="214"/>
      <c r="B38" s="295"/>
      <c r="C38" s="295"/>
      <c r="D38" s="26" t="s">
        <v>18</v>
      </c>
      <c r="E38" s="56">
        <v>0</v>
      </c>
      <c r="F38" s="56">
        <v>0</v>
      </c>
      <c r="G38" s="56">
        <v>0</v>
      </c>
      <c r="H38" s="56">
        <v>0</v>
      </c>
      <c r="I38" s="56">
        <v>0</v>
      </c>
      <c r="J38" s="56">
        <v>0</v>
      </c>
      <c r="K38" s="56">
        <v>0</v>
      </c>
      <c r="L38" s="56">
        <v>0</v>
      </c>
      <c r="M38" s="56">
        <v>0</v>
      </c>
      <c r="N38" s="56">
        <v>0</v>
      </c>
      <c r="O38" s="56">
        <v>0</v>
      </c>
      <c r="P38" s="56">
        <v>0</v>
      </c>
      <c r="Q38" s="56">
        <v>0</v>
      </c>
      <c r="R38" s="101">
        <v>0</v>
      </c>
      <c r="S38" s="101">
        <v>0</v>
      </c>
      <c r="T38" s="101">
        <v>0</v>
      </c>
      <c r="U38" s="101">
        <v>0</v>
      </c>
      <c r="V38" s="44">
        <v>0</v>
      </c>
      <c r="W38" s="44">
        <f t="shared" si="21"/>
        <v>0</v>
      </c>
      <c r="X38" s="61">
        <v>0</v>
      </c>
      <c r="Y38" s="61">
        <v>0</v>
      </c>
      <c r="Z38" s="61">
        <v>0</v>
      </c>
      <c r="AA38" s="61">
        <v>0</v>
      </c>
      <c r="AB38" s="61">
        <v>0</v>
      </c>
      <c r="AC38" s="61">
        <v>0</v>
      </c>
      <c r="AD38" s="61">
        <v>0</v>
      </c>
      <c r="AE38" s="61">
        <v>0</v>
      </c>
      <c r="AF38" s="61">
        <v>0</v>
      </c>
      <c r="AG38" s="61">
        <v>0</v>
      </c>
      <c r="AH38" s="61">
        <v>0</v>
      </c>
      <c r="AI38" s="70">
        <v>0</v>
      </c>
      <c r="AJ38" s="101">
        <v>0</v>
      </c>
      <c r="AK38" s="101">
        <v>0</v>
      </c>
      <c r="AL38" s="101">
        <v>0</v>
      </c>
      <c r="AM38" s="101">
        <v>0</v>
      </c>
      <c r="AN38" s="101">
        <v>0</v>
      </c>
      <c r="AO38" s="101">
        <v>0</v>
      </c>
      <c r="AP38" s="89">
        <v>0</v>
      </c>
      <c r="AQ38" s="89">
        <v>0</v>
      </c>
      <c r="AR38" s="89">
        <v>0</v>
      </c>
      <c r="AS38" s="88">
        <v>0</v>
      </c>
      <c r="AT38" s="88">
        <v>0</v>
      </c>
      <c r="AU38" s="88">
        <v>0</v>
      </c>
      <c r="AV38" s="156">
        <v>0</v>
      </c>
      <c r="AW38" s="169">
        <f t="shared" si="9"/>
        <v>0</v>
      </c>
      <c r="AX38" s="92"/>
      <c r="AY38" s="92"/>
      <c r="AZ38" s="92"/>
      <c r="BA38" s="92"/>
      <c r="BB38" s="92"/>
      <c r="BC38" s="92"/>
      <c r="BD38" s="92"/>
      <c r="BE38" s="131"/>
      <c r="BF38" s="43">
        <f t="shared" si="10"/>
        <v>0</v>
      </c>
    </row>
    <row r="39" spans="1:58" ht="18" hidden="1" customHeight="1" thickBot="1">
      <c r="A39" s="214"/>
      <c r="B39" s="303" t="s">
        <v>115</v>
      </c>
      <c r="C39" s="237"/>
      <c r="D39" s="26" t="s">
        <v>17</v>
      </c>
      <c r="E39" s="56">
        <v>0</v>
      </c>
      <c r="F39" s="56">
        <v>0</v>
      </c>
      <c r="G39" s="56">
        <v>0</v>
      </c>
      <c r="H39" s="56">
        <v>0</v>
      </c>
      <c r="I39" s="56">
        <v>0</v>
      </c>
      <c r="J39" s="56">
        <v>0</v>
      </c>
      <c r="K39" s="56">
        <v>0</v>
      </c>
      <c r="L39" s="56">
        <v>0</v>
      </c>
      <c r="M39" s="56">
        <v>0</v>
      </c>
      <c r="N39" s="56">
        <v>0</v>
      </c>
      <c r="O39" s="56">
        <v>0</v>
      </c>
      <c r="P39" s="56">
        <v>0</v>
      </c>
      <c r="Q39" s="56">
        <v>0</v>
      </c>
      <c r="R39" s="101">
        <v>0</v>
      </c>
      <c r="S39" s="101">
        <v>0</v>
      </c>
      <c r="T39" s="101">
        <v>0</v>
      </c>
      <c r="U39" s="101">
        <v>0</v>
      </c>
      <c r="V39" s="44">
        <v>0</v>
      </c>
      <c r="W39" s="44">
        <f t="shared" si="21"/>
        <v>0</v>
      </c>
      <c r="X39" s="61">
        <v>0</v>
      </c>
      <c r="Y39" s="61">
        <v>0</v>
      </c>
      <c r="Z39" s="61">
        <v>0</v>
      </c>
      <c r="AA39" s="61">
        <v>0</v>
      </c>
      <c r="AB39" s="61">
        <v>0</v>
      </c>
      <c r="AC39" s="61">
        <v>0</v>
      </c>
      <c r="AD39" s="61">
        <v>0</v>
      </c>
      <c r="AE39" s="61">
        <v>0</v>
      </c>
      <c r="AF39" s="61">
        <v>0</v>
      </c>
      <c r="AG39" s="61">
        <v>0</v>
      </c>
      <c r="AH39" s="61">
        <v>0</v>
      </c>
      <c r="AI39" s="70">
        <v>0</v>
      </c>
      <c r="AJ39" s="101">
        <v>0</v>
      </c>
      <c r="AK39" s="101">
        <v>0</v>
      </c>
      <c r="AL39" s="101">
        <v>0</v>
      </c>
      <c r="AM39" s="101">
        <v>0</v>
      </c>
      <c r="AN39" s="101">
        <v>0</v>
      </c>
      <c r="AO39" s="101">
        <v>0</v>
      </c>
      <c r="AP39" s="89">
        <v>0</v>
      </c>
      <c r="AQ39" s="89">
        <v>0</v>
      </c>
      <c r="AR39" s="89">
        <v>0</v>
      </c>
      <c r="AS39" s="88">
        <v>0</v>
      </c>
      <c r="AT39" s="88">
        <v>0</v>
      </c>
      <c r="AU39" s="88">
        <v>0</v>
      </c>
      <c r="AV39" s="156">
        <v>0</v>
      </c>
      <c r="AW39" s="169">
        <f t="shared" si="9"/>
        <v>0</v>
      </c>
      <c r="AX39" s="92"/>
      <c r="AY39" s="92"/>
      <c r="AZ39" s="92"/>
      <c r="BA39" s="92"/>
      <c r="BB39" s="92"/>
      <c r="BC39" s="92"/>
      <c r="BD39" s="92"/>
      <c r="BE39" s="131"/>
      <c r="BF39" s="43">
        <f t="shared" si="10"/>
        <v>0</v>
      </c>
    </row>
    <row r="40" spans="1:58" ht="18" hidden="1" customHeight="1" thickBot="1">
      <c r="A40" s="214"/>
      <c r="B40" s="295"/>
      <c r="C40" s="295"/>
      <c r="D40" s="26" t="s">
        <v>18</v>
      </c>
      <c r="E40" s="56">
        <v>0</v>
      </c>
      <c r="F40" s="56">
        <v>0</v>
      </c>
      <c r="G40" s="56">
        <v>0</v>
      </c>
      <c r="H40" s="56">
        <v>0</v>
      </c>
      <c r="I40" s="56">
        <v>0</v>
      </c>
      <c r="J40" s="56">
        <v>0</v>
      </c>
      <c r="K40" s="56">
        <v>0</v>
      </c>
      <c r="L40" s="56">
        <v>0</v>
      </c>
      <c r="M40" s="56">
        <v>0</v>
      </c>
      <c r="N40" s="56">
        <v>0</v>
      </c>
      <c r="O40" s="56">
        <v>0</v>
      </c>
      <c r="P40" s="56">
        <v>0</v>
      </c>
      <c r="Q40" s="56">
        <v>0</v>
      </c>
      <c r="R40" s="101">
        <v>0</v>
      </c>
      <c r="S40" s="101">
        <v>0</v>
      </c>
      <c r="T40" s="101">
        <v>0</v>
      </c>
      <c r="U40" s="101">
        <v>0</v>
      </c>
      <c r="V40" s="44">
        <v>0</v>
      </c>
      <c r="W40" s="44">
        <f t="shared" si="21"/>
        <v>0</v>
      </c>
      <c r="X40" s="61">
        <v>0</v>
      </c>
      <c r="Y40" s="61">
        <v>0</v>
      </c>
      <c r="Z40" s="61">
        <v>0</v>
      </c>
      <c r="AA40" s="61">
        <v>0</v>
      </c>
      <c r="AB40" s="61">
        <v>0</v>
      </c>
      <c r="AC40" s="61">
        <v>0</v>
      </c>
      <c r="AD40" s="61">
        <v>0</v>
      </c>
      <c r="AE40" s="61">
        <v>0</v>
      </c>
      <c r="AF40" s="61">
        <v>0</v>
      </c>
      <c r="AG40" s="61">
        <v>0</v>
      </c>
      <c r="AH40" s="61">
        <v>0</v>
      </c>
      <c r="AI40" s="70">
        <v>0</v>
      </c>
      <c r="AJ40" s="101">
        <v>0</v>
      </c>
      <c r="AK40" s="101">
        <v>0</v>
      </c>
      <c r="AL40" s="101">
        <v>0</v>
      </c>
      <c r="AM40" s="101">
        <v>0</v>
      </c>
      <c r="AN40" s="101">
        <v>0</v>
      </c>
      <c r="AO40" s="101">
        <v>0</v>
      </c>
      <c r="AP40" s="89">
        <v>0</v>
      </c>
      <c r="AQ40" s="89">
        <v>0</v>
      </c>
      <c r="AR40" s="89">
        <v>0</v>
      </c>
      <c r="AS40" s="88">
        <v>0</v>
      </c>
      <c r="AT40" s="88">
        <v>0</v>
      </c>
      <c r="AU40" s="88">
        <v>0</v>
      </c>
      <c r="AV40" s="156">
        <v>0</v>
      </c>
      <c r="AW40" s="169">
        <f t="shared" si="9"/>
        <v>0</v>
      </c>
      <c r="AX40" s="92"/>
      <c r="AY40" s="92"/>
      <c r="AZ40" s="92"/>
      <c r="BA40" s="92"/>
      <c r="BB40" s="92"/>
      <c r="BC40" s="92"/>
      <c r="BD40" s="92"/>
      <c r="BE40" s="131"/>
      <c r="BF40" s="43">
        <f t="shared" si="10"/>
        <v>0</v>
      </c>
    </row>
    <row r="41" spans="1:58" ht="18" hidden="1" customHeight="1" thickBot="1">
      <c r="A41" s="214"/>
      <c r="B41" s="303" t="s">
        <v>116</v>
      </c>
      <c r="C41" s="237"/>
      <c r="D41" s="26" t="s">
        <v>17</v>
      </c>
      <c r="E41" s="56">
        <v>0</v>
      </c>
      <c r="F41" s="56">
        <v>0</v>
      </c>
      <c r="G41" s="56">
        <v>0</v>
      </c>
      <c r="H41" s="56">
        <v>0</v>
      </c>
      <c r="I41" s="56">
        <v>0</v>
      </c>
      <c r="J41" s="56">
        <v>0</v>
      </c>
      <c r="K41" s="56">
        <v>0</v>
      </c>
      <c r="L41" s="56">
        <v>0</v>
      </c>
      <c r="M41" s="56">
        <v>0</v>
      </c>
      <c r="N41" s="56">
        <v>0</v>
      </c>
      <c r="O41" s="56">
        <v>0</v>
      </c>
      <c r="P41" s="56">
        <v>0</v>
      </c>
      <c r="Q41" s="56">
        <v>0</v>
      </c>
      <c r="R41" s="101">
        <v>0</v>
      </c>
      <c r="S41" s="101">
        <v>0</v>
      </c>
      <c r="T41" s="101">
        <v>0</v>
      </c>
      <c r="U41" s="101">
        <v>0</v>
      </c>
      <c r="V41" s="44">
        <v>0</v>
      </c>
      <c r="W41" s="44">
        <f t="shared" si="21"/>
        <v>0</v>
      </c>
      <c r="X41" s="61">
        <v>0</v>
      </c>
      <c r="Y41" s="61">
        <v>0</v>
      </c>
      <c r="Z41" s="61">
        <v>0</v>
      </c>
      <c r="AA41" s="61">
        <v>0</v>
      </c>
      <c r="AB41" s="61">
        <v>0</v>
      </c>
      <c r="AC41" s="61">
        <v>0</v>
      </c>
      <c r="AD41" s="61">
        <v>0</v>
      </c>
      <c r="AE41" s="61">
        <v>0</v>
      </c>
      <c r="AF41" s="61">
        <v>0</v>
      </c>
      <c r="AG41" s="61">
        <v>0</v>
      </c>
      <c r="AH41" s="61">
        <v>0</v>
      </c>
      <c r="AI41" s="70">
        <v>0</v>
      </c>
      <c r="AJ41" s="101">
        <v>0</v>
      </c>
      <c r="AK41" s="101">
        <v>0</v>
      </c>
      <c r="AL41" s="101">
        <v>0</v>
      </c>
      <c r="AM41" s="101">
        <v>0</v>
      </c>
      <c r="AN41" s="101">
        <v>0</v>
      </c>
      <c r="AO41" s="101">
        <v>0</v>
      </c>
      <c r="AP41" s="89">
        <v>0</v>
      </c>
      <c r="AQ41" s="89">
        <v>0</v>
      </c>
      <c r="AR41" s="89">
        <v>0</v>
      </c>
      <c r="AS41" s="88">
        <v>0</v>
      </c>
      <c r="AT41" s="88">
        <v>0</v>
      </c>
      <c r="AU41" s="88">
        <v>0</v>
      </c>
      <c r="AV41" s="156">
        <v>0</v>
      </c>
      <c r="AW41" s="169">
        <f t="shared" si="9"/>
        <v>0</v>
      </c>
      <c r="AX41" s="92"/>
      <c r="AY41" s="92"/>
      <c r="AZ41" s="92"/>
      <c r="BA41" s="92"/>
      <c r="BB41" s="92"/>
      <c r="BC41" s="92"/>
      <c r="BD41" s="92"/>
      <c r="BE41" s="131"/>
      <c r="BF41" s="43">
        <f t="shared" si="10"/>
        <v>0</v>
      </c>
    </row>
    <row r="42" spans="1:58" ht="18" hidden="1" customHeight="1" thickBot="1">
      <c r="A42" s="214"/>
      <c r="B42" s="295"/>
      <c r="C42" s="295"/>
      <c r="D42" s="26" t="s">
        <v>18</v>
      </c>
      <c r="E42" s="56">
        <v>0</v>
      </c>
      <c r="F42" s="56">
        <v>0</v>
      </c>
      <c r="G42" s="56">
        <v>0</v>
      </c>
      <c r="H42" s="56">
        <v>0</v>
      </c>
      <c r="I42" s="56">
        <v>0</v>
      </c>
      <c r="J42" s="56">
        <v>0</v>
      </c>
      <c r="K42" s="56">
        <v>0</v>
      </c>
      <c r="L42" s="56">
        <v>0</v>
      </c>
      <c r="M42" s="56">
        <v>0</v>
      </c>
      <c r="N42" s="56">
        <v>0</v>
      </c>
      <c r="O42" s="56">
        <v>0</v>
      </c>
      <c r="P42" s="56">
        <v>0</v>
      </c>
      <c r="Q42" s="56">
        <v>0</v>
      </c>
      <c r="R42" s="101">
        <v>0</v>
      </c>
      <c r="S42" s="101">
        <v>0</v>
      </c>
      <c r="T42" s="101">
        <v>0</v>
      </c>
      <c r="U42" s="101">
        <v>0</v>
      </c>
      <c r="V42" s="44">
        <v>0</v>
      </c>
      <c r="W42" s="44">
        <f t="shared" si="21"/>
        <v>0</v>
      </c>
      <c r="X42" s="61">
        <v>0</v>
      </c>
      <c r="Y42" s="61">
        <v>0</v>
      </c>
      <c r="Z42" s="61">
        <v>0</v>
      </c>
      <c r="AA42" s="61">
        <v>0</v>
      </c>
      <c r="AB42" s="61">
        <v>0</v>
      </c>
      <c r="AC42" s="61">
        <v>0</v>
      </c>
      <c r="AD42" s="61">
        <v>0</v>
      </c>
      <c r="AE42" s="61">
        <v>0</v>
      </c>
      <c r="AF42" s="61">
        <v>0</v>
      </c>
      <c r="AG42" s="61">
        <v>0</v>
      </c>
      <c r="AH42" s="61">
        <v>0</v>
      </c>
      <c r="AI42" s="70">
        <v>0</v>
      </c>
      <c r="AJ42" s="101">
        <v>0</v>
      </c>
      <c r="AK42" s="101">
        <v>0</v>
      </c>
      <c r="AL42" s="101">
        <v>0</v>
      </c>
      <c r="AM42" s="101">
        <v>0</v>
      </c>
      <c r="AN42" s="101">
        <v>0</v>
      </c>
      <c r="AO42" s="101">
        <v>0</v>
      </c>
      <c r="AP42" s="89">
        <v>0</v>
      </c>
      <c r="AQ42" s="89">
        <v>0</v>
      </c>
      <c r="AR42" s="89">
        <v>0</v>
      </c>
      <c r="AS42" s="88">
        <v>0</v>
      </c>
      <c r="AT42" s="88">
        <v>0</v>
      </c>
      <c r="AU42" s="88">
        <v>0</v>
      </c>
      <c r="AV42" s="156">
        <v>0</v>
      </c>
      <c r="AW42" s="169">
        <f t="shared" si="9"/>
        <v>0</v>
      </c>
      <c r="AX42" s="92"/>
      <c r="AY42" s="92"/>
      <c r="AZ42" s="92"/>
      <c r="BA42" s="92"/>
      <c r="BB42" s="92"/>
      <c r="BC42" s="92"/>
      <c r="BD42" s="92"/>
      <c r="BE42" s="131"/>
      <c r="BF42" s="43">
        <f t="shared" si="10"/>
        <v>0</v>
      </c>
    </row>
    <row r="43" spans="1:58" ht="18" hidden="1" customHeight="1" thickBot="1">
      <c r="A43" s="214"/>
      <c r="B43" s="301" t="s">
        <v>105</v>
      </c>
      <c r="C43" s="237"/>
      <c r="D43" s="26" t="s">
        <v>17</v>
      </c>
      <c r="E43" s="56">
        <v>0</v>
      </c>
      <c r="F43" s="56">
        <v>0</v>
      </c>
      <c r="G43" s="56">
        <v>0</v>
      </c>
      <c r="H43" s="56">
        <v>0</v>
      </c>
      <c r="I43" s="56">
        <v>0</v>
      </c>
      <c r="J43" s="56">
        <v>0</v>
      </c>
      <c r="K43" s="56">
        <v>0</v>
      </c>
      <c r="L43" s="56">
        <v>0</v>
      </c>
      <c r="M43" s="56">
        <v>0</v>
      </c>
      <c r="N43" s="56">
        <v>0</v>
      </c>
      <c r="O43" s="56">
        <v>0</v>
      </c>
      <c r="P43" s="56">
        <v>0</v>
      </c>
      <c r="Q43" s="56">
        <v>0</v>
      </c>
      <c r="R43" s="101">
        <v>0</v>
      </c>
      <c r="S43" s="101">
        <v>0</v>
      </c>
      <c r="T43" s="101">
        <v>0</v>
      </c>
      <c r="U43" s="101">
        <v>0</v>
      </c>
      <c r="V43" s="44">
        <v>0</v>
      </c>
      <c r="W43" s="44">
        <f t="shared" si="8"/>
        <v>0</v>
      </c>
      <c r="X43" s="61">
        <v>0</v>
      </c>
      <c r="Y43" s="61">
        <v>0</v>
      </c>
      <c r="Z43" s="61">
        <v>0</v>
      </c>
      <c r="AA43" s="61">
        <v>0</v>
      </c>
      <c r="AB43" s="61">
        <v>0</v>
      </c>
      <c r="AC43" s="61">
        <v>0</v>
      </c>
      <c r="AD43" s="61">
        <v>0</v>
      </c>
      <c r="AE43" s="61">
        <v>0</v>
      </c>
      <c r="AF43" s="61">
        <v>0</v>
      </c>
      <c r="AG43" s="61">
        <v>0</v>
      </c>
      <c r="AH43" s="61">
        <v>0</v>
      </c>
      <c r="AI43" s="70">
        <v>0</v>
      </c>
      <c r="AJ43" s="101">
        <v>0</v>
      </c>
      <c r="AK43" s="101">
        <v>0</v>
      </c>
      <c r="AL43" s="101">
        <v>0</v>
      </c>
      <c r="AM43" s="101">
        <v>0</v>
      </c>
      <c r="AN43" s="101">
        <v>0</v>
      </c>
      <c r="AO43" s="101">
        <v>0</v>
      </c>
      <c r="AP43" s="89">
        <v>0</v>
      </c>
      <c r="AQ43" s="89">
        <v>0</v>
      </c>
      <c r="AR43" s="89">
        <v>0</v>
      </c>
      <c r="AS43" s="88">
        <v>0</v>
      </c>
      <c r="AT43" s="88">
        <v>0</v>
      </c>
      <c r="AU43" s="88">
        <v>0</v>
      </c>
      <c r="AV43" s="156">
        <v>0</v>
      </c>
      <c r="AW43" s="169">
        <f t="shared" si="9"/>
        <v>0</v>
      </c>
      <c r="AX43" s="92"/>
      <c r="AY43" s="92"/>
      <c r="AZ43" s="92"/>
      <c r="BA43" s="92"/>
      <c r="BB43" s="92"/>
      <c r="BC43" s="92"/>
      <c r="BD43" s="92"/>
      <c r="BE43" s="131"/>
      <c r="BF43" s="43">
        <f t="shared" si="10"/>
        <v>0</v>
      </c>
    </row>
    <row r="44" spans="1:58" ht="18" hidden="1" customHeight="1" thickBot="1">
      <c r="A44" s="214"/>
      <c r="B44" s="302"/>
      <c r="C44" s="238"/>
      <c r="D44" s="26" t="s">
        <v>18</v>
      </c>
      <c r="E44" s="56">
        <v>0</v>
      </c>
      <c r="F44" s="56">
        <v>0</v>
      </c>
      <c r="G44" s="56">
        <v>0</v>
      </c>
      <c r="H44" s="56">
        <v>0</v>
      </c>
      <c r="I44" s="56">
        <v>0</v>
      </c>
      <c r="J44" s="56">
        <v>0</v>
      </c>
      <c r="K44" s="56">
        <v>0</v>
      </c>
      <c r="L44" s="56">
        <v>0</v>
      </c>
      <c r="M44" s="56">
        <v>0</v>
      </c>
      <c r="N44" s="56">
        <v>0</v>
      </c>
      <c r="O44" s="56">
        <v>0</v>
      </c>
      <c r="P44" s="56">
        <v>0</v>
      </c>
      <c r="Q44" s="56">
        <v>0</v>
      </c>
      <c r="R44" s="101">
        <v>0</v>
      </c>
      <c r="S44" s="101">
        <v>0</v>
      </c>
      <c r="T44" s="101">
        <v>0</v>
      </c>
      <c r="U44" s="101">
        <v>0</v>
      </c>
      <c r="V44" s="44">
        <f>SUM(E44:U44)</f>
        <v>0</v>
      </c>
      <c r="W44" s="44">
        <f t="shared" si="8"/>
        <v>0</v>
      </c>
      <c r="X44" s="61">
        <v>0</v>
      </c>
      <c r="Y44" s="61">
        <v>0</v>
      </c>
      <c r="Z44" s="61">
        <v>0</v>
      </c>
      <c r="AA44" s="61">
        <v>0</v>
      </c>
      <c r="AB44" s="61">
        <v>0</v>
      </c>
      <c r="AC44" s="61">
        <v>0</v>
      </c>
      <c r="AD44" s="61">
        <v>0</v>
      </c>
      <c r="AE44" s="61">
        <v>0</v>
      </c>
      <c r="AF44" s="61">
        <v>0</v>
      </c>
      <c r="AG44" s="61">
        <v>0</v>
      </c>
      <c r="AH44" s="61">
        <v>0</v>
      </c>
      <c r="AI44" s="70">
        <v>0</v>
      </c>
      <c r="AJ44" s="101">
        <v>0</v>
      </c>
      <c r="AK44" s="101">
        <v>0</v>
      </c>
      <c r="AL44" s="101">
        <v>0</v>
      </c>
      <c r="AM44" s="101">
        <v>0</v>
      </c>
      <c r="AN44" s="101">
        <v>0</v>
      </c>
      <c r="AO44" s="101">
        <v>0</v>
      </c>
      <c r="AP44" s="89">
        <v>0</v>
      </c>
      <c r="AQ44" s="89">
        <v>0</v>
      </c>
      <c r="AR44" s="89">
        <v>0</v>
      </c>
      <c r="AS44" s="88">
        <v>0</v>
      </c>
      <c r="AT44" s="88">
        <v>0</v>
      </c>
      <c r="AU44" s="88">
        <v>0</v>
      </c>
      <c r="AV44" s="156">
        <v>0</v>
      </c>
      <c r="AW44" s="169">
        <f t="shared" si="9"/>
        <v>0</v>
      </c>
      <c r="AX44" s="92"/>
      <c r="AY44" s="92"/>
      <c r="AZ44" s="92"/>
      <c r="BA44" s="92"/>
      <c r="BB44" s="92"/>
      <c r="BC44" s="92"/>
      <c r="BD44" s="92"/>
      <c r="BE44" s="131"/>
      <c r="BF44" s="43">
        <f t="shared" si="10"/>
        <v>0</v>
      </c>
    </row>
    <row r="45" spans="1:58" ht="18" hidden="1" customHeight="1" thickBot="1">
      <c r="A45" s="214"/>
      <c r="B45" s="301" t="s">
        <v>106</v>
      </c>
      <c r="C45" s="237"/>
      <c r="D45" s="26" t="s">
        <v>17</v>
      </c>
      <c r="E45" s="56">
        <v>0</v>
      </c>
      <c r="F45" s="56">
        <v>0</v>
      </c>
      <c r="G45" s="56">
        <v>0</v>
      </c>
      <c r="H45" s="56">
        <v>0</v>
      </c>
      <c r="I45" s="56">
        <v>0</v>
      </c>
      <c r="J45" s="56">
        <v>0</v>
      </c>
      <c r="K45" s="56">
        <v>0</v>
      </c>
      <c r="L45" s="56">
        <v>0</v>
      </c>
      <c r="M45" s="56">
        <v>0</v>
      </c>
      <c r="N45" s="56">
        <v>0</v>
      </c>
      <c r="O45" s="56">
        <v>0</v>
      </c>
      <c r="P45" s="56">
        <v>0</v>
      </c>
      <c r="Q45" s="56">
        <v>0</v>
      </c>
      <c r="R45" s="101">
        <v>0</v>
      </c>
      <c r="S45" s="101">
        <v>0</v>
      </c>
      <c r="T45" s="101">
        <v>0</v>
      </c>
      <c r="U45" s="101">
        <v>0</v>
      </c>
      <c r="V45" s="44">
        <v>0</v>
      </c>
      <c r="W45" s="44">
        <f t="shared" si="8"/>
        <v>0</v>
      </c>
      <c r="X45" s="61">
        <v>0</v>
      </c>
      <c r="Y45" s="61">
        <v>0</v>
      </c>
      <c r="Z45" s="61">
        <v>0</v>
      </c>
      <c r="AA45" s="61">
        <v>0</v>
      </c>
      <c r="AB45" s="61">
        <v>0</v>
      </c>
      <c r="AC45" s="61">
        <v>0</v>
      </c>
      <c r="AD45" s="61">
        <v>0</v>
      </c>
      <c r="AE45" s="61">
        <v>0</v>
      </c>
      <c r="AF45" s="61">
        <v>0</v>
      </c>
      <c r="AG45" s="61">
        <v>0</v>
      </c>
      <c r="AH45" s="61">
        <v>0</v>
      </c>
      <c r="AI45" s="70">
        <v>0</v>
      </c>
      <c r="AJ45" s="101">
        <v>0</v>
      </c>
      <c r="AK45" s="101">
        <v>0</v>
      </c>
      <c r="AL45" s="101">
        <v>0</v>
      </c>
      <c r="AM45" s="101">
        <v>0</v>
      </c>
      <c r="AN45" s="101">
        <v>0</v>
      </c>
      <c r="AO45" s="101">
        <v>0</v>
      </c>
      <c r="AP45" s="89">
        <v>0</v>
      </c>
      <c r="AQ45" s="89">
        <v>0</v>
      </c>
      <c r="AR45" s="89">
        <v>0</v>
      </c>
      <c r="AS45" s="88">
        <v>0</v>
      </c>
      <c r="AT45" s="88">
        <v>0</v>
      </c>
      <c r="AU45" s="88">
        <v>0</v>
      </c>
      <c r="AV45" s="156">
        <v>0</v>
      </c>
      <c r="AW45" s="169">
        <f t="shared" si="9"/>
        <v>0</v>
      </c>
      <c r="AX45" s="92"/>
      <c r="AY45" s="92"/>
      <c r="AZ45" s="92"/>
      <c r="BA45" s="92"/>
      <c r="BB45" s="92"/>
      <c r="BC45" s="92"/>
      <c r="BD45" s="92"/>
      <c r="BE45" s="131"/>
      <c r="BF45" s="43">
        <f t="shared" si="10"/>
        <v>0</v>
      </c>
    </row>
    <row r="46" spans="1:58" ht="18" hidden="1" customHeight="1" thickBot="1">
      <c r="A46" s="214"/>
      <c r="B46" s="302"/>
      <c r="C46" s="238"/>
      <c r="D46" s="26" t="s">
        <v>18</v>
      </c>
      <c r="E46" s="56">
        <v>0</v>
      </c>
      <c r="F46" s="56">
        <v>0</v>
      </c>
      <c r="G46" s="56">
        <v>0</v>
      </c>
      <c r="H46" s="56">
        <v>0</v>
      </c>
      <c r="I46" s="56">
        <v>0</v>
      </c>
      <c r="J46" s="56">
        <v>0</v>
      </c>
      <c r="K46" s="56">
        <v>0</v>
      </c>
      <c r="L46" s="56">
        <v>0</v>
      </c>
      <c r="M46" s="56">
        <v>0</v>
      </c>
      <c r="N46" s="56">
        <v>0</v>
      </c>
      <c r="O46" s="56">
        <v>0</v>
      </c>
      <c r="P46" s="56">
        <v>0</v>
      </c>
      <c r="Q46" s="56">
        <v>0</v>
      </c>
      <c r="R46" s="101">
        <v>0</v>
      </c>
      <c r="S46" s="101">
        <v>0</v>
      </c>
      <c r="T46" s="101">
        <v>0</v>
      </c>
      <c r="U46" s="101">
        <v>0</v>
      </c>
      <c r="V46" s="44">
        <f>SUM(E46:U46)</f>
        <v>0</v>
      </c>
      <c r="W46" s="44">
        <f t="shared" si="8"/>
        <v>0</v>
      </c>
      <c r="X46" s="61">
        <v>0</v>
      </c>
      <c r="Y46" s="61">
        <v>0</v>
      </c>
      <c r="Z46" s="61">
        <v>0</v>
      </c>
      <c r="AA46" s="61">
        <v>0</v>
      </c>
      <c r="AB46" s="61">
        <v>0</v>
      </c>
      <c r="AC46" s="61">
        <v>0</v>
      </c>
      <c r="AD46" s="61">
        <v>0</v>
      </c>
      <c r="AE46" s="61">
        <v>0</v>
      </c>
      <c r="AF46" s="61">
        <v>0</v>
      </c>
      <c r="AG46" s="61">
        <v>0</v>
      </c>
      <c r="AH46" s="61">
        <v>0</v>
      </c>
      <c r="AI46" s="70">
        <v>0</v>
      </c>
      <c r="AJ46" s="101">
        <v>0</v>
      </c>
      <c r="AK46" s="101">
        <v>0</v>
      </c>
      <c r="AL46" s="101">
        <v>0</v>
      </c>
      <c r="AM46" s="101">
        <v>0</v>
      </c>
      <c r="AN46" s="101">
        <v>0</v>
      </c>
      <c r="AO46" s="101">
        <v>0</v>
      </c>
      <c r="AP46" s="89">
        <v>0</v>
      </c>
      <c r="AQ46" s="89">
        <v>0</v>
      </c>
      <c r="AR46" s="89">
        <v>0</v>
      </c>
      <c r="AS46" s="88">
        <v>0</v>
      </c>
      <c r="AT46" s="88">
        <v>0</v>
      </c>
      <c r="AU46" s="88">
        <v>0</v>
      </c>
      <c r="AV46" s="156">
        <v>0</v>
      </c>
      <c r="AW46" s="169">
        <f t="shared" si="9"/>
        <v>0</v>
      </c>
      <c r="AX46" s="92"/>
      <c r="AY46" s="92"/>
      <c r="AZ46" s="92"/>
      <c r="BA46" s="92"/>
      <c r="BB46" s="92"/>
      <c r="BC46" s="92"/>
      <c r="BD46" s="92"/>
      <c r="BE46" s="131"/>
      <c r="BF46" s="43">
        <f t="shared" si="10"/>
        <v>0</v>
      </c>
    </row>
    <row r="47" spans="1:58" ht="18" hidden="1" customHeight="1" thickBot="1">
      <c r="A47" s="214"/>
      <c r="B47" s="301" t="s">
        <v>107</v>
      </c>
      <c r="C47" s="237"/>
      <c r="D47" s="26" t="s">
        <v>17</v>
      </c>
      <c r="E47" s="56">
        <v>0</v>
      </c>
      <c r="F47" s="56">
        <v>0</v>
      </c>
      <c r="G47" s="56">
        <v>0</v>
      </c>
      <c r="H47" s="56">
        <v>0</v>
      </c>
      <c r="I47" s="56">
        <v>0</v>
      </c>
      <c r="J47" s="56">
        <v>0</v>
      </c>
      <c r="K47" s="56">
        <v>0</v>
      </c>
      <c r="L47" s="56">
        <v>0</v>
      </c>
      <c r="M47" s="56">
        <v>0</v>
      </c>
      <c r="N47" s="56">
        <v>0</v>
      </c>
      <c r="O47" s="56">
        <v>0</v>
      </c>
      <c r="P47" s="56">
        <v>0</v>
      </c>
      <c r="Q47" s="56">
        <v>0</v>
      </c>
      <c r="R47" s="101">
        <v>0</v>
      </c>
      <c r="S47" s="101">
        <v>0</v>
      </c>
      <c r="T47" s="101">
        <v>0</v>
      </c>
      <c r="U47" s="101">
        <v>0</v>
      </c>
      <c r="V47" s="44">
        <v>0</v>
      </c>
      <c r="W47" s="44">
        <f t="shared" si="8"/>
        <v>0</v>
      </c>
      <c r="X47" s="61">
        <v>0</v>
      </c>
      <c r="Y47" s="61">
        <v>0</v>
      </c>
      <c r="Z47" s="61">
        <v>0</v>
      </c>
      <c r="AA47" s="61">
        <v>0</v>
      </c>
      <c r="AB47" s="61">
        <v>0</v>
      </c>
      <c r="AC47" s="61">
        <v>0</v>
      </c>
      <c r="AD47" s="61">
        <v>0</v>
      </c>
      <c r="AE47" s="61">
        <v>0</v>
      </c>
      <c r="AF47" s="61">
        <v>0</v>
      </c>
      <c r="AG47" s="61">
        <v>0</v>
      </c>
      <c r="AH47" s="61">
        <v>0</v>
      </c>
      <c r="AI47" s="70">
        <v>0</v>
      </c>
      <c r="AJ47" s="101">
        <v>0</v>
      </c>
      <c r="AK47" s="101">
        <v>0</v>
      </c>
      <c r="AL47" s="101">
        <v>0</v>
      </c>
      <c r="AM47" s="101">
        <v>0</v>
      </c>
      <c r="AN47" s="101">
        <v>0</v>
      </c>
      <c r="AO47" s="101">
        <v>0</v>
      </c>
      <c r="AP47" s="89">
        <v>0</v>
      </c>
      <c r="AQ47" s="89">
        <v>0</v>
      </c>
      <c r="AR47" s="89">
        <v>0</v>
      </c>
      <c r="AS47" s="88">
        <v>0</v>
      </c>
      <c r="AT47" s="88">
        <v>0</v>
      </c>
      <c r="AU47" s="88">
        <v>0</v>
      </c>
      <c r="AV47" s="156">
        <v>0</v>
      </c>
      <c r="AW47" s="169">
        <f t="shared" si="9"/>
        <v>0</v>
      </c>
      <c r="AX47" s="92"/>
      <c r="AY47" s="92"/>
      <c r="AZ47" s="92"/>
      <c r="BA47" s="92"/>
      <c r="BB47" s="92"/>
      <c r="BC47" s="92"/>
      <c r="BD47" s="92"/>
      <c r="BE47" s="131"/>
      <c r="BF47" s="43">
        <f t="shared" si="10"/>
        <v>0</v>
      </c>
    </row>
    <row r="48" spans="1:58" ht="18" hidden="1" customHeight="1" thickBot="1">
      <c r="A48" s="214"/>
      <c r="B48" s="302"/>
      <c r="C48" s="238"/>
      <c r="D48" s="26" t="s">
        <v>18</v>
      </c>
      <c r="E48" s="56">
        <v>0</v>
      </c>
      <c r="F48" s="56">
        <v>0</v>
      </c>
      <c r="G48" s="56">
        <v>0</v>
      </c>
      <c r="H48" s="56">
        <v>0</v>
      </c>
      <c r="I48" s="56">
        <v>0</v>
      </c>
      <c r="J48" s="56">
        <v>0</v>
      </c>
      <c r="K48" s="56">
        <v>0</v>
      </c>
      <c r="L48" s="56">
        <v>0</v>
      </c>
      <c r="M48" s="56">
        <v>0</v>
      </c>
      <c r="N48" s="56">
        <v>0</v>
      </c>
      <c r="O48" s="56">
        <v>0</v>
      </c>
      <c r="P48" s="56">
        <v>0</v>
      </c>
      <c r="Q48" s="56">
        <v>0</v>
      </c>
      <c r="R48" s="101">
        <v>0</v>
      </c>
      <c r="S48" s="101">
        <v>0</v>
      </c>
      <c r="T48" s="101">
        <v>0</v>
      </c>
      <c r="U48" s="101">
        <v>0</v>
      </c>
      <c r="V48" s="44">
        <v>0</v>
      </c>
      <c r="W48" s="44">
        <f t="shared" si="8"/>
        <v>0</v>
      </c>
      <c r="X48" s="61">
        <v>0</v>
      </c>
      <c r="Y48" s="61">
        <v>0</v>
      </c>
      <c r="Z48" s="61">
        <v>0</v>
      </c>
      <c r="AA48" s="61">
        <v>0</v>
      </c>
      <c r="AB48" s="61">
        <v>0</v>
      </c>
      <c r="AC48" s="61">
        <v>0</v>
      </c>
      <c r="AD48" s="61">
        <v>0</v>
      </c>
      <c r="AE48" s="61">
        <v>0</v>
      </c>
      <c r="AF48" s="61">
        <v>0</v>
      </c>
      <c r="AG48" s="61">
        <v>0</v>
      </c>
      <c r="AH48" s="61">
        <v>0</v>
      </c>
      <c r="AI48" s="70">
        <v>0</v>
      </c>
      <c r="AJ48" s="101">
        <v>0</v>
      </c>
      <c r="AK48" s="101">
        <v>0</v>
      </c>
      <c r="AL48" s="101">
        <v>0</v>
      </c>
      <c r="AM48" s="101">
        <v>0</v>
      </c>
      <c r="AN48" s="101">
        <v>0</v>
      </c>
      <c r="AO48" s="101">
        <v>0</v>
      </c>
      <c r="AP48" s="89">
        <v>0</v>
      </c>
      <c r="AQ48" s="89">
        <v>0</v>
      </c>
      <c r="AR48" s="89">
        <v>0</v>
      </c>
      <c r="AS48" s="88">
        <v>0</v>
      </c>
      <c r="AT48" s="88">
        <v>0</v>
      </c>
      <c r="AU48" s="88">
        <v>0</v>
      </c>
      <c r="AV48" s="156">
        <v>0</v>
      </c>
      <c r="AW48" s="169">
        <f t="shared" si="9"/>
        <v>0</v>
      </c>
      <c r="AX48" s="92"/>
      <c r="AY48" s="92"/>
      <c r="AZ48" s="92"/>
      <c r="BA48" s="92"/>
      <c r="BB48" s="92"/>
      <c r="BC48" s="92"/>
      <c r="BD48" s="92"/>
      <c r="BE48" s="131"/>
      <c r="BF48" s="43">
        <f t="shared" si="10"/>
        <v>0</v>
      </c>
    </row>
    <row r="49" spans="1:58" ht="18" hidden="1" customHeight="1" thickBot="1">
      <c r="A49" s="214"/>
      <c r="B49" s="301" t="s">
        <v>108</v>
      </c>
      <c r="C49" s="237"/>
      <c r="D49" s="26" t="s">
        <v>17</v>
      </c>
      <c r="E49" s="56">
        <v>0</v>
      </c>
      <c r="F49" s="56">
        <v>0</v>
      </c>
      <c r="G49" s="56">
        <v>0</v>
      </c>
      <c r="H49" s="56">
        <v>0</v>
      </c>
      <c r="I49" s="56">
        <v>0</v>
      </c>
      <c r="J49" s="56">
        <v>0</v>
      </c>
      <c r="K49" s="56">
        <v>0</v>
      </c>
      <c r="L49" s="56">
        <v>0</v>
      </c>
      <c r="M49" s="56">
        <v>0</v>
      </c>
      <c r="N49" s="56">
        <v>0</v>
      </c>
      <c r="O49" s="56">
        <v>0</v>
      </c>
      <c r="P49" s="56">
        <v>0</v>
      </c>
      <c r="Q49" s="56">
        <v>0</v>
      </c>
      <c r="R49" s="101">
        <v>0</v>
      </c>
      <c r="S49" s="101">
        <v>0</v>
      </c>
      <c r="T49" s="101">
        <v>0</v>
      </c>
      <c r="U49" s="101">
        <v>0</v>
      </c>
      <c r="V49" s="44">
        <v>0</v>
      </c>
      <c r="W49" s="44">
        <f t="shared" si="8"/>
        <v>0</v>
      </c>
      <c r="X49" s="61">
        <v>0</v>
      </c>
      <c r="Y49" s="61">
        <v>0</v>
      </c>
      <c r="Z49" s="61">
        <v>0</v>
      </c>
      <c r="AA49" s="61">
        <v>0</v>
      </c>
      <c r="AB49" s="61">
        <v>0</v>
      </c>
      <c r="AC49" s="61">
        <v>0</v>
      </c>
      <c r="AD49" s="61">
        <v>0</v>
      </c>
      <c r="AE49" s="61">
        <v>0</v>
      </c>
      <c r="AF49" s="61">
        <v>0</v>
      </c>
      <c r="AG49" s="61">
        <v>0</v>
      </c>
      <c r="AH49" s="61">
        <v>0</v>
      </c>
      <c r="AI49" s="70">
        <v>0</v>
      </c>
      <c r="AJ49" s="101">
        <v>0</v>
      </c>
      <c r="AK49" s="101">
        <v>0</v>
      </c>
      <c r="AL49" s="101">
        <v>0</v>
      </c>
      <c r="AM49" s="101">
        <v>0</v>
      </c>
      <c r="AN49" s="101">
        <v>0</v>
      </c>
      <c r="AO49" s="101">
        <v>0</v>
      </c>
      <c r="AP49" s="89">
        <v>0</v>
      </c>
      <c r="AQ49" s="89">
        <v>0</v>
      </c>
      <c r="AR49" s="89">
        <v>0</v>
      </c>
      <c r="AS49" s="88">
        <v>0</v>
      </c>
      <c r="AT49" s="88">
        <v>0</v>
      </c>
      <c r="AU49" s="88">
        <v>0</v>
      </c>
      <c r="AV49" s="156">
        <v>0</v>
      </c>
      <c r="AW49" s="169">
        <f t="shared" si="9"/>
        <v>0</v>
      </c>
      <c r="AX49" s="92"/>
      <c r="AY49" s="92"/>
      <c r="AZ49" s="92"/>
      <c r="BA49" s="92"/>
      <c r="BB49" s="92"/>
      <c r="BC49" s="92"/>
      <c r="BD49" s="92"/>
      <c r="BE49" s="131"/>
      <c r="BF49" s="43">
        <f t="shared" si="10"/>
        <v>0</v>
      </c>
    </row>
    <row r="50" spans="1:58" ht="27" hidden="1" customHeight="1" thickBot="1">
      <c r="A50" s="214"/>
      <c r="B50" s="302"/>
      <c r="C50" s="238"/>
      <c r="D50" s="26" t="s">
        <v>18</v>
      </c>
      <c r="E50" s="56">
        <v>0</v>
      </c>
      <c r="F50" s="56">
        <v>0</v>
      </c>
      <c r="G50" s="56">
        <v>0</v>
      </c>
      <c r="H50" s="56">
        <v>0</v>
      </c>
      <c r="I50" s="56">
        <v>0</v>
      </c>
      <c r="J50" s="56">
        <v>0</v>
      </c>
      <c r="K50" s="56">
        <v>0</v>
      </c>
      <c r="L50" s="56">
        <v>0</v>
      </c>
      <c r="M50" s="56">
        <v>0</v>
      </c>
      <c r="N50" s="56">
        <v>0</v>
      </c>
      <c r="O50" s="56">
        <v>0</v>
      </c>
      <c r="P50" s="56">
        <v>0</v>
      </c>
      <c r="Q50" s="56">
        <v>0</v>
      </c>
      <c r="R50" s="101">
        <v>0</v>
      </c>
      <c r="S50" s="101">
        <v>0</v>
      </c>
      <c r="T50" s="101">
        <v>0</v>
      </c>
      <c r="U50" s="101">
        <v>0</v>
      </c>
      <c r="V50" s="44">
        <v>0</v>
      </c>
      <c r="W50" s="44">
        <f t="shared" si="8"/>
        <v>0</v>
      </c>
      <c r="X50" s="61">
        <v>0</v>
      </c>
      <c r="Y50" s="61">
        <v>0</v>
      </c>
      <c r="Z50" s="61">
        <v>0</v>
      </c>
      <c r="AA50" s="61">
        <v>0</v>
      </c>
      <c r="AB50" s="61">
        <v>0</v>
      </c>
      <c r="AC50" s="61">
        <v>0</v>
      </c>
      <c r="AD50" s="61">
        <v>0</v>
      </c>
      <c r="AE50" s="61">
        <v>0</v>
      </c>
      <c r="AF50" s="61">
        <v>0</v>
      </c>
      <c r="AG50" s="61">
        <v>0</v>
      </c>
      <c r="AH50" s="61">
        <v>0</v>
      </c>
      <c r="AI50" s="70">
        <v>0</v>
      </c>
      <c r="AJ50" s="101">
        <v>0</v>
      </c>
      <c r="AK50" s="101">
        <v>0</v>
      </c>
      <c r="AL50" s="101">
        <v>0</v>
      </c>
      <c r="AM50" s="101">
        <v>0</v>
      </c>
      <c r="AN50" s="101">
        <v>0</v>
      </c>
      <c r="AO50" s="101">
        <v>0</v>
      </c>
      <c r="AP50" s="89">
        <v>0</v>
      </c>
      <c r="AQ50" s="89">
        <v>0</v>
      </c>
      <c r="AR50" s="89">
        <v>0</v>
      </c>
      <c r="AS50" s="88">
        <v>0</v>
      </c>
      <c r="AT50" s="88">
        <v>0</v>
      </c>
      <c r="AU50" s="88">
        <v>0</v>
      </c>
      <c r="AV50" s="156">
        <v>0</v>
      </c>
      <c r="AW50" s="169">
        <f t="shared" si="9"/>
        <v>0</v>
      </c>
      <c r="AX50" s="92"/>
      <c r="AY50" s="92"/>
      <c r="AZ50" s="92"/>
      <c r="BA50" s="92"/>
      <c r="BB50" s="92"/>
      <c r="BC50" s="92"/>
      <c r="BD50" s="92"/>
      <c r="BE50" s="131"/>
      <c r="BF50" s="43">
        <f t="shared" si="10"/>
        <v>0</v>
      </c>
    </row>
    <row r="51" spans="1:58" ht="24.75" customHeight="1" thickBot="1">
      <c r="A51" s="214"/>
      <c r="B51" s="249" t="s">
        <v>40</v>
      </c>
      <c r="C51" s="251" t="s">
        <v>25</v>
      </c>
      <c r="D51" s="58" t="s">
        <v>17</v>
      </c>
      <c r="E51" s="59">
        <f>E53+E64+E68+E72</f>
        <v>16</v>
      </c>
      <c r="F51" s="59">
        <f t="shared" ref="F51:U51" si="22">F53+F64+F68+F72</f>
        <v>18</v>
      </c>
      <c r="G51" s="59">
        <f t="shared" si="22"/>
        <v>20</v>
      </c>
      <c r="H51" s="59">
        <f t="shared" si="22"/>
        <v>16</v>
      </c>
      <c r="I51" s="59">
        <f t="shared" si="22"/>
        <v>18</v>
      </c>
      <c r="J51" s="59">
        <f t="shared" si="22"/>
        <v>16</v>
      </c>
      <c r="K51" s="59">
        <f t="shared" si="22"/>
        <v>14</v>
      </c>
      <c r="L51" s="59">
        <f t="shared" si="22"/>
        <v>18</v>
      </c>
      <c r="M51" s="59">
        <f t="shared" si="22"/>
        <v>20</v>
      </c>
      <c r="N51" s="59">
        <f t="shared" si="22"/>
        <v>16</v>
      </c>
      <c r="O51" s="59">
        <f t="shared" si="22"/>
        <v>22</v>
      </c>
      <c r="P51" s="59">
        <f t="shared" si="22"/>
        <v>10</v>
      </c>
      <c r="Q51" s="59">
        <f t="shared" si="22"/>
        <v>32</v>
      </c>
      <c r="R51" s="59">
        <f t="shared" si="22"/>
        <v>36</v>
      </c>
      <c r="S51" s="59">
        <f t="shared" si="22"/>
        <v>36</v>
      </c>
      <c r="T51" s="59">
        <f t="shared" si="22"/>
        <v>36</v>
      </c>
      <c r="U51" s="59">
        <f t="shared" si="22"/>
        <v>36</v>
      </c>
      <c r="V51" s="44">
        <v>0</v>
      </c>
      <c r="W51" s="44">
        <f t="shared" si="8"/>
        <v>380</v>
      </c>
      <c r="X51" s="59">
        <f>X53+X64+X72</f>
        <v>12</v>
      </c>
      <c r="Y51" s="59">
        <f>Y53+Y64+Y72</f>
        <v>6</v>
      </c>
      <c r="Z51" s="59">
        <f t="shared" ref="Z51:AU51" si="23">Z53+Z64+Z72</f>
        <v>12</v>
      </c>
      <c r="AA51" s="59">
        <f t="shared" si="23"/>
        <v>8</v>
      </c>
      <c r="AB51" s="59">
        <f t="shared" si="23"/>
        <v>10</v>
      </c>
      <c r="AC51" s="59">
        <f t="shared" si="23"/>
        <v>10</v>
      </c>
      <c r="AD51" s="59">
        <f t="shared" si="23"/>
        <v>10</v>
      </c>
      <c r="AE51" s="59">
        <f t="shared" si="23"/>
        <v>10</v>
      </c>
      <c r="AF51" s="59">
        <f t="shared" si="23"/>
        <v>30</v>
      </c>
      <c r="AG51" s="59">
        <f t="shared" si="23"/>
        <v>33</v>
      </c>
      <c r="AH51" s="99">
        <f t="shared" si="23"/>
        <v>36</v>
      </c>
      <c r="AI51" s="99">
        <f t="shared" si="23"/>
        <v>36</v>
      </c>
      <c r="AJ51" s="99">
        <f t="shared" si="23"/>
        <v>36</v>
      </c>
      <c r="AK51" s="99">
        <f t="shared" si="23"/>
        <v>36</v>
      </c>
      <c r="AL51" s="99">
        <f t="shared" si="23"/>
        <v>36</v>
      </c>
      <c r="AM51" s="99">
        <f t="shared" si="23"/>
        <v>36</v>
      </c>
      <c r="AN51" s="99">
        <f t="shared" si="23"/>
        <v>36</v>
      </c>
      <c r="AO51" s="99">
        <f t="shared" si="23"/>
        <v>36</v>
      </c>
      <c r="AP51" s="99">
        <f t="shared" si="23"/>
        <v>36</v>
      </c>
      <c r="AQ51" s="99">
        <f t="shared" si="23"/>
        <v>36</v>
      </c>
      <c r="AR51" s="99">
        <f t="shared" si="23"/>
        <v>36</v>
      </c>
      <c r="AS51" s="99">
        <f t="shared" si="23"/>
        <v>36</v>
      </c>
      <c r="AT51" s="99">
        <f t="shared" si="23"/>
        <v>36</v>
      </c>
      <c r="AU51" s="99">
        <f t="shared" si="23"/>
        <v>36</v>
      </c>
      <c r="AV51" s="44">
        <f t="shared" ref="AV51:AV63" si="24">SUM(X51:AU51)</f>
        <v>645</v>
      </c>
      <c r="AW51" s="168">
        <v>0</v>
      </c>
      <c r="AX51" s="161"/>
      <c r="AY51" s="161"/>
      <c r="AZ51" s="161"/>
      <c r="BA51" s="161"/>
      <c r="BB51" s="161"/>
      <c r="BC51" s="161"/>
      <c r="BD51" s="161"/>
      <c r="BE51" s="165"/>
      <c r="BF51" s="166">
        <v>0</v>
      </c>
    </row>
    <row r="52" spans="1:58" ht="24" customHeight="1" thickBot="1">
      <c r="A52" s="214"/>
      <c r="B52" s="250"/>
      <c r="C52" s="252"/>
      <c r="D52" s="58" t="s">
        <v>18</v>
      </c>
      <c r="E52" s="59">
        <f>E54+E63+E65+E73</f>
        <v>2</v>
      </c>
      <c r="F52" s="59">
        <f t="shared" ref="F52:P52" si="25">F54+F63+F65+F73</f>
        <v>0</v>
      </c>
      <c r="G52" s="59">
        <f t="shared" si="25"/>
        <v>0</v>
      </c>
      <c r="H52" s="59">
        <f t="shared" si="25"/>
        <v>2</v>
      </c>
      <c r="I52" s="59">
        <f t="shared" si="25"/>
        <v>2</v>
      </c>
      <c r="J52" s="59">
        <f t="shared" si="25"/>
        <v>2</v>
      </c>
      <c r="K52" s="59">
        <f t="shared" si="25"/>
        <v>4</v>
      </c>
      <c r="L52" s="59">
        <f t="shared" si="25"/>
        <v>0</v>
      </c>
      <c r="M52" s="59">
        <f t="shared" si="25"/>
        <v>0</v>
      </c>
      <c r="N52" s="59">
        <f t="shared" si="25"/>
        <v>4</v>
      </c>
      <c r="O52" s="59">
        <f t="shared" si="25"/>
        <v>0</v>
      </c>
      <c r="P52" s="59">
        <f t="shared" si="25"/>
        <v>4</v>
      </c>
      <c r="Q52" s="59">
        <f>Q54+Q63+Q65+Q73</f>
        <v>0</v>
      </c>
      <c r="R52" s="59">
        <f>R54+R73</f>
        <v>0</v>
      </c>
      <c r="S52" s="59">
        <f>S54+S73</f>
        <v>0</v>
      </c>
      <c r="T52" s="59">
        <f>T54+T73</f>
        <v>0</v>
      </c>
      <c r="U52" s="59">
        <f>U54+U73</f>
        <v>0</v>
      </c>
      <c r="V52" s="44">
        <v>0</v>
      </c>
      <c r="W52" s="44">
        <f t="shared" si="8"/>
        <v>20</v>
      </c>
      <c r="X52" s="60">
        <f>X54+X65+X73</f>
        <v>2</v>
      </c>
      <c r="Y52" s="60">
        <f>Y54+Y65+Y73</f>
        <v>0</v>
      </c>
      <c r="Z52" s="60">
        <f t="shared" ref="Z52:AU52" si="26">Z54+Z65+Z73</f>
        <v>4</v>
      </c>
      <c r="AA52" s="60">
        <f t="shared" si="26"/>
        <v>0</v>
      </c>
      <c r="AB52" s="60">
        <f t="shared" si="26"/>
        <v>2</v>
      </c>
      <c r="AC52" s="60">
        <f>AC54+AC65+AC73</f>
        <v>2</v>
      </c>
      <c r="AD52" s="60">
        <f t="shared" si="26"/>
        <v>2</v>
      </c>
      <c r="AE52" s="60">
        <f t="shared" si="26"/>
        <v>0</v>
      </c>
      <c r="AF52" s="60">
        <f t="shared" si="26"/>
        <v>4</v>
      </c>
      <c r="AG52" s="60">
        <f t="shared" si="26"/>
        <v>2</v>
      </c>
      <c r="AH52" s="100">
        <f t="shared" si="26"/>
        <v>0</v>
      </c>
      <c r="AI52" s="100">
        <f t="shared" si="26"/>
        <v>0</v>
      </c>
      <c r="AJ52" s="100">
        <f t="shared" si="26"/>
        <v>0</v>
      </c>
      <c r="AK52" s="100">
        <f t="shared" si="26"/>
        <v>0</v>
      </c>
      <c r="AL52" s="100">
        <f t="shared" si="26"/>
        <v>0</v>
      </c>
      <c r="AM52" s="100">
        <f t="shared" si="26"/>
        <v>0</v>
      </c>
      <c r="AN52" s="100">
        <f t="shared" si="26"/>
        <v>0</v>
      </c>
      <c r="AO52" s="100">
        <f t="shared" si="26"/>
        <v>0</v>
      </c>
      <c r="AP52" s="100">
        <f t="shared" si="26"/>
        <v>0</v>
      </c>
      <c r="AQ52" s="100">
        <f t="shared" si="26"/>
        <v>0</v>
      </c>
      <c r="AR52" s="100">
        <f t="shared" si="26"/>
        <v>0</v>
      </c>
      <c r="AS52" s="100">
        <f t="shared" si="26"/>
        <v>0</v>
      </c>
      <c r="AT52" s="100">
        <f t="shared" si="26"/>
        <v>0</v>
      </c>
      <c r="AU52" s="100">
        <f t="shared" si="26"/>
        <v>0</v>
      </c>
      <c r="AV52" s="44">
        <f t="shared" si="24"/>
        <v>18</v>
      </c>
      <c r="AW52" s="168">
        <v>0</v>
      </c>
      <c r="AX52" s="161"/>
      <c r="AY52" s="161"/>
      <c r="AZ52" s="161"/>
      <c r="BA52" s="161"/>
      <c r="BB52" s="161"/>
      <c r="BC52" s="161"/>
      <c r="BD52" s="161"/>
      <c r="BE52" s="165"/>
      <c r="BF52" s="166">
        <v>0</v>
      </c>
    </row>
    <row r="53" spans="1:58" ht="30" customHeight="1" thickBot="1">
      <c r="A53" s="214"/>
      <c r="B53" s="249" t="s">
        <v>51</v>
      </c>
      <c r="C53" s="245" t="s">
        <v>110</v>
      </c>
      <c r="D53" s="58" t="s">
        <v>17</v>
      </c>
      <c r="E53" s="59">
        <f>E55+E57+E62+E61+E63</f>
        <v>10</v>
      </c>
      <c r="F53" s="59">
        <f t="shared" ref="F53:U53" si="27">F55+F57+F62+F61+F63</f>
        <v>8</v>
      </c>
      <c r="G53" s="59">
        <f t="shared" si="27"/>
        <v>14</v>
      </c>
      <c r="H53" s="59">
        <f t="shared" si="27"/>
        <v>8</v>
      </c>
      <c r="I53" s="59">
        <f t="shared" si="27"/>
        <v>12</v>
      </c>
      <c r="J53" s="59">
        <f t="shared" si="27"/>
        <v>8</v>
      </c>
      <c r="K53" s="59">
        <f t="shared" si="27"/>
        <v>10</v>
      </c>
      <c r="L53" s="59">
        <f t="shared" si="27"/>
        <v>12</v>
      </c>
      <c r="M53" s="59">
        <f t="shared" si="27"/>
        <v>12</v>
      </c>
      <c r="N53" s="59">
        <f t="shared" si="27"/>
        <v>8</v>
      </c>
      <c r="O53" s="59">
        <f t="shared" si="27"/>
        <v>10</v>
      </c>
      <c r="P53" s="59">
        <f t="shared" si="27"/>
        <v>10</v>
      </c>
      <c r="Q53" s="59">
        <f t="shared" si="27"/>
        <v>24</v>
      </c>
      <c r="R53" s="59">
        <f t="shared" si="27"/>
        <v>36</v>
      </c>
      <c r="S53" s="59">
        <f t="shared" si="27"/>
        <v>36</v>
      </c>
      <c r="T53" s="59">
        <f t="shared" si="27"/>
        <v>36</v>
      </c>
      <c r="U53" s="59">
        <f t="shared" si="27"/>
        <v>36</v>
      </c>
      <c r="V53" s="44">
        <v>0</v>
      </c>
      <c r="W53" s="44">
        <f t="shared" si="8"/>
        <v>290</v>
      </c>
      <c r="X53" s="59">
        <f>X55+X57+X61+X62+X63</f>
        <v>0</v>
      </c>
      <c r="Y53" s="59">
        <f t="shared" ref="Y53:AU53" si="28">Y55+Y57+Y61+Y62+Y63</f>
        <v>0</v>
      </c>
      <c r="Z53" s="59">
        <f t="shared" si="28"/>
        <v>0</v>
      </c>
      <c r="AA53" s="59">
        <f t="shared" si="28"/>
        <v>0</v>
      </c>
      <c r="AB53" s="59">
        <f t="shared" si="28"/>
        <v>0</v>
      </c>
      <c r="AC53" s="59">
        <f t="shared" si="28"/>
        <v>0</v>
      </c>
      <c r="AD53" s="59">
        <f t="shared" si="28"/>
        <v>0</v>
      </c>
      <c r="AE53" s="59">
        <f t="shared" si="28"/>
        <v>0</v>
      </c>
      <c r="AF53" s="59">
        <f t="shared" si="28"/>
        <v>0</v>
      </c>
      <c r="AG53" s="59">
        <f t="shared" si="28"/>
        <v>0</v>
      </c>
      <c r="AH53" s="99">
        <f t="shared" si="28"/>
        <v>0</v>
      </c>
      <c r="AI53" s="99">
        <f t="shared" si="28"/>
        <v>0</v>
      </c>
      <c r="AJ53" s="99">
        <f t="shared" si="28"/>
        <v>0</v>
      </c>
      <c r="AK53" s="99">
        <f t="shared" si="28"/>
        <v>0</v>
      </c>
      <c r="AL53" s="99">
        <f t="shared" si="28"/>
        <v>0</v>
      </c>
      <c r="AM53" s="99">
        <f t="shared" si="28"/>
        <v>0</v>
      </c>
      <c r="AN53" s="99">
        <f t="shared" si="28"/>
        <v>0</v>
      </c>
      <c r="AO53" s="99">
        <f t="shared" si="28"/>
        <v>0</v>
      </c>
      <c r="AP53" s="99">
        <f t="shared" si="28"/>
        <v>0</v>
      </c>
      <c r="AQ53" s="99">
        <f t="shared" si="28"/>
        <v>0</v>
      </c>
      <c r="AR53" s="99">
        <f t="shared" si="28"/>
        <v>0</v>
      </c>
      <c r="AS53" s="99">
        <f t="shared" si="28"/>
        <v>0</v>
      </c>
      <c r="AT53" s="99">
        <f t="shared" si="28"/>
        <v>0</v>
      </c>
      <c r="AU53" s="99">
        <f t="shared" si="28"/>
        <v>0</v>
      </c>
      <c r="AV53" s="44">
        <f t="shared" si="24"/>
        <v>0</v>
      </c>
      <c r="AW53" s="168">
        <v>0</v>
      </c>
      <c r="AX53" s="161"/>
      <c r="AY53" s="161"/>
      <c r="AZ53" s="161"/>
      <c r="BA53" s="161"/>
      <c r="BB53" s="161"/>
      <c r="BC53" s="161"/>
      <c r="BD53" s="161"/>
      <c r="BE53" s="165"/>
      <c r="BF53" s="166">
        <v>0</v>
      </c>
    </row>
    <row r="54" spans="1:58" ht="34.5" customHeight="1" thickBot="1">
      <c r="A54" s="214"/>
      <c r="B54" s="250"/>
      <c r="C54" s="227"/>
      <c r="D54" s="109" t="s">
        <v>18</v>
      </c>
      <c r="E54" s="59">
        <f>E56+E58+E60</f>
        <v>0</v>
      </c>
      <c r="F54" s="59">
        <f t="shared" ref="F54:U54" si="29">F56+F58+F60</f>
        <v>0</v>
      </c>
      <c r="G54" s="59">
        <f t="shared" si="29"/>
        <v>0</v>
      </c>
      <c r="H54" s="59">
        <f t="shared" si="29"/>
        <v>2</v>
      </c>
      <c r="I54" s="59">
        <f t="shared" si="29"/>
        <v>0</v>
      </c>
      <c r="J54" s="59">
        <f t="shared" si="29"/>
        <v>2</v>
      </c>
      <c r="K54" s="59">
        <f t="shared" si="29"/>
        <v>2</v>
      </c>
      <c r="L54" s="59">
        <f t="shared" si="29"/>
        <v>0</v>
      </c>
      <c r="M54" s="59">
        <f t="shared" si="29"/>
        <v>0</v>
      </c>
      <c r="N54" s="59">
        <f t="shared" si="29"/>
        <v>2</v>
      </c>
      <c r="O54" s="59">
        <f t="shared" si="29"/>
        <v>0</v>
      </c>
      <c r="P54" s="59">
        <f t="shared" si="29"/>
        <v>2</v>
      </c>
      <c r="Q54" s="59">
        <f t="shared" si="29"/>
        <v>0</v>
      </c>
      <c r="R54" s="59">
        <f t="shared" si="29"/>
        <v>0</v>
      </c>
      <c r="S54" s="59">
        <f t="shared" si="29"/>
        <v>0</v>
      </c>
      <c r="T54" s="59">
        <f t="shared" si="29"/>
        <v>0</v>
      </c>
      <c r="U54" s="59">
        <f t="shared" si="29"/>
        <v>0</v>
      </c>
      <c r="V54" s="44">
        <v>0</v>
      </c>
      <c r="W54" s="44">
        <f t="shared" si="8"/>
        <v>10</v>
      </c>
      <c r="X54" s="59">
        <f t="shared" ref="X54:AP54" si="30">X56+X58+X60</f>
        <v>0</v>
      </c>
      <c r="Y54" s="59">
        <f t="shared" si="30"/>
        <v>0</v>
      </c>
      <c r="Z54" s="59">
        <f t="shared" si="30"/>
        <v>0</v>
      </c>
      <c r="AA54" s="59">
        <f t="shared" si="30"/>
        <v>0</v>
      </c>
      <c r="AB54" s="59">
        <f t="shared" si="30"/>
        <v>0</v>
      </c>
      <c r="AC54" s="59">
        <f t="shared" si="30"/>
        <v>0</v>
      </c>
      <c r="AD54" s="59">
        <f t="shared" si="30"/>
        <v>0</v>
      </c>
      <c r="AE54" s="59">
        <f t="shared" si="30"/>
        <v>0</v>
      </c>
      <c r="AF54" s="59">
        <f t="shared" si="30"/>
        <v>0</v>
      </c>
      <c r="AG54" s="59">
        <f t="shared" si="30"/>
        <v>0</v>
      </c>
      <c r="AH54" s="99">
        <f t="shared" si="30"/>
        <v>0</v>
      </c>
      <c r="AI54" s="99">
        <f t="shared" si="30"/>
        <v>0</v>
      </c>
      <c r="AJ54" s="99">
        <f t="shared" si="30"/>
        <v>0</v>
      </c>
      <c r="AK54" s="99">
        <f t="shared" si="30"/>
        <v>0</v>
      </c>
      <c r="AL54" s="99">
        <f t="shared" si="30"/>
        <v>0</v>
      </c>
      <c r="AM54" s="99">
        <f t="shared" si="30"/>
        <v>0</v>
      </c>
      <c r="AN54" s="99">
        <f t="shared" si="30"/>
        <v>0</v>
      </c>
      <c r="AO54" s="99">
        <f t="shared" si="30"/>
        <v>0</v>
      </c>
      <c r="AP54" s="99">
        <f t="shared" si="30"/>
        <v>0</v>
      </c>
      <c r="AQ54" s="99">
        <f t="shared" ref="AQ54:AU54" si="31">AQ56+AQ58+AQ60</f>
        <v>0</v>
      </c>
      <c r="AR54" s="99">
        <f t="shared" si="31"/>
        <v>0</v>
      </c>
      <c r="AS54" s="99">
        <f t="shared" si="31"/>
        <v>0</v>
      </c>
      <c r="AT54" s="99">
        <f t="shared" si="31"/>
        <v>0</v>
      </c>
      <c r="AU54" s="99">
        <f t="shared" si="31"/>
        <v>0</v>
      </c>
      <c r="AV54" s="44">
        <f t="shared" si="24"/>
        <v>0</v>
      </c>
      <c r="AW54" s="168">
        <v>0</v>
      </c>
      <c r="AX54" s="161"/>
      <c r="AY54" s="161"/>
      <c r="AZ54" s="161"/>
      <c r="BA54" s="161"/>
      <c r="BB54" s="161"/>
      <c r="BC54" s="161"/>
      <c r="BD54" s="161"/>
      <c r="BE54" s="165"/>
      <c r="BF54" s="166">
        <v>0</v>
      </c>
    </row>
    <row r="55" spans="1:58" ht="48" customHeight="1" thickBot="1">
      <c r="A55" s="214"/>
      <c r="B55" s="296" t="s">
        <v>37</v>
      </c>
      <c r="C55" s="237" t="s">
        <v>111</v>
      </c>
      <c r="D55" s="26" t="s">
        <v>17</v>
      </c>
      <c r="E55" s="56">
        <v>6</v>
      </c>
      <c r="F55" s="56">
        <v>6</v>
      </c>
      <c r="G55" s="56">
        <v>8</v>
      </c>
      <c r="H55" s="56">
        <v>6</v>
      </c>
      <c r="I55" s="56">
        <v>8</v>
      </c>
      <c r="J55" s="56">
        <v>6</v>
      </c>
      <c r="K55" s="56">
        <v>6</v>
      </c>
      <c r="L55" s="56">
        <v>6</v>
      </c>
      <c r="M55" s="56">
        <v>8</v>
      </c>
      <c r="N55" s="56">
        <v>6</v>
      </c>
      <c r="O55" s="56">
        <v>6</v>
      </c>
      <c r="P55" s="56">
        <v>8</v>
      </c>
      <c r="Q55" s="76">
        <v>12</v>
      </c>
      <c r="R55" s="101">
        <v>0</v>
      </c>
      <c r="S55" s="101">
        <v>0</v>
      </c>
      <c r="T55" s="101">
        <v>0</v>
      </c>
      <c r="U55" s="101"/>
      <c r="V55" s="44">
        <v>0</v>
      </c>
      <c r="W55" s="44">
        <f t="shared" si="8"/>
        <v>92</v>
      </c>
      <c r="X55" s="61">
        <v>0</v>
      </c>
      <c r="Y55" s="61">
        <v>0</v>
      </c>
      <c r="Z55" s="61">
        <v>0</v>
      </c>
      <c r="AA55" s="61">
        <v>0</v>
      </c>
      <c r="AB55" s="61">
        <v>0</v>
      </c>
      <c r="AC55" s="61">
        <v>0</v>
      </c>
      <c r="AD55" s="61">
        <v>0</v>
      </c>
      <c r="AE55" s="61">
        <v>0</v>
      </c>
      <c r="AF55" s="61">
        <v>0</v>
      </c>
      <c r="AG55" s="61">
        <v>0</v>
      </c>
      <c r="AH55" s="70">
        <v>0</v>
      </c>
      <c r="AI55" s="70">
        <v>0</v>
      </c>
      <c r="AJ55" s="101">
        <v>0</v>
      </c>
      <c r="AK55" s="101">
        <v>0</v>
      </c>
      <c r="AL55" s="101">
        <v>0</v>
      </c>
      <c r="AM55" s="101">
        <v>0</v>
      </c>
      <c r="AN55" s="101">
        <v>0</v>
      </c>
      <c r="AO55" s="101">
        <v>0</v>
      </c>
      <c r="AP55" s="89">
        <v>0</v>
      </c>
      <c r="AQ55" s="89">
        <v>0</v>
      </c>
      <c r="AR55" s="89">
        <v>0</v>
      </c>
      <c r="AS55" s="88">
        <v>0</v>
      </c>
      <c r="AT55" s="88">
        <v>0</v>
      </c>
      <c r="AU55" s="88">
        <v>0</v>
      </c>
      <c r="AV55" s="44">
        <f t="shared" si="24"/>
        <v>0</v>
      </c>
      <c r="AW55" s="169">
        <v>0</v>
      </c>
      <c r="AX55" s="92"/>
      <c r="AY55" s="92"/>
      <c r="AZ55" s="92"/>
      <c r="BA55" s="92"/>
      <c r="BB55" s="92"/>
      <c r="BC55" s="92"/>
      <c r="BD55" s="92"/>
      <c r="BE55" s="131"/>
      <c r="BF55" s="43">
        <v>0</v>
      </c>
    </row>
    <row r="56" spans="1:58" ht="32.25" customHeight="1" thickBot="1">
      <c r="A56" s="214"/>
      <c r="B56" s="297"/>
      <c r="C56" s="238"/>
      <c r="D56" s="26" t="s">
        <v>18</v>
      </c>
      <c r="E56" s="56">
        <v>0</v>
      </c>
      <c r="F56" s="56">
        <v>0</v>
      </c>
      <c r="G56" s="56">
        <v>0</v>
      </c>
      <c r="H56" s="56">
        <v>2</v>
      </c>
      <c r="I56" s="56">
        <v>0</v>
      </c>
      <c r="J56" s="56">
        <v>2</v>
      </c>
      <c r="K56" s="56">
        <v>2</v>
      </c>
      <c r="L56" s="56">
        <v>0</v>
      </c>
      <c r="M56" s="56">
        <v>0</v>
      </c>
      <c r="N56" s="56">
        <v>2</v>
      </c>
      <c r="O56" s="56">
        <v>0</v>
      </c>
      <c r="P56" s="56">
        <v>2</v>
      </c>
      <c r="Q56" s="56">
        <v>0</v>
      </c>
      <c r="R56" s="101">
        <v>0</v>
      </c>
      <c r="S56" s="101">
        <v>0</v>
      </c>
      <c r="T56" s="101">
        <v>0</v>
      </c>
      <c r="U56" s="101"/>
      <c r="V56" s="44">
        <v>0</v>
      </c>
      <c r="W56" s="44">
        <f t="shared" si="8"/>
        <v>10</v>
      </c>
      <c r="X56" s="61">
        <v>0</v>
      </c>
      <c r="Y56" s="61">
        <v>0</v>
      </c>
      <c r="Z56" s="61">
        <v>0</v>
      </c>
      <c r="AA56" s="61">
        <v>0</v>
      </c>
      <c r="AB56" s="61">
        <v>0</v>
      </c>
      <c r="AC56" s="61">
        <v>0</v>
      </c>
      <c r="AD56" s="61">
        <v>0</v>
      </c>
      <c r="AE56" s="61">
        <v>0</v>
      </c>
      <c r="AF56" s="61">
        <v>0</v>
      </c>
      <c r="AG56" s="61">
        <v>0</v>
      </c>
      <c r="AH56" s="70">
        <v>0</v>
      </c>
      <c r="AI56" s="70">
        <v>0</v>
      </c>
      <c r="AJ56" s="101">
        <v>0</v>
      </c>
      <c r="AK56" s="101">
        <v>0</v>
      </c>
      <c r="AL56" s="101">
        <v>0</v>
      </c>
      <c r="AM56" s="101">
        <v>0</v>
      </c>
      <c r="AN56" s="101">
        <v>0</v>
      </c>
      <c r="AO56" s="101">
        <v>0</v>
      </c>
      <c r="AP56" s="89">
        <v>0</v>
      </c>
      <c r="AQ56" s="89">
        <v>0</v>
      </c>
      <c r="AR56" s="89">
        <v>0</v>
      </c>
      <c r="AS56" s="88">
        <v>0</v>
      </c>
      <c r="AT56" s="88">
        <v>0</v>
      </c>
      <c r="AU56" s="88">
        <v>0</v>
      </c>
      <c r="AV56" s="44">
        <f t="shared" si="24"/>
        <v>0</v>
      </c>
      <c r="AW56" s="169">
        <v>0</v>
      </c>
      <c r="AX56" s="92"/>
      <c r="AY56" s="92"/>
      <c r="AZ56" s="92"/>
      <c r="BA56" s="92"/>
      <c r="BB56" s="92"/>
      <c r="BC56" s="92"/>
      <c r="BD56" s="92"/>
      <c r="BE56" s="131"/>
      <c r="BF56" s="43">
        <v>0</v>
      </c>
    </row>
    <row r="57" spans="1:58" ht="23.25" customHeight="1" thickBot="1">
      <c r="A57" s="214"/>
      <c r="B57" s="296" t="s">
        <v>56</v>
      </c>
      <c r="C57" s="237" t="s">
        <v>72</v>
      </c>
      <c r="D57" s="26" t="s">
        <v>17</v>
      </c>
      <c r="E57" s="56">
        <v>4</v>
      </c>
      <c r="F57" s="56">
        <v>2</v>
      </c>
      <c r="G57" s="56">
        <v>6</v>
      </c>
      <c r="H57" s="56">
        <v>2</v>
      </c>
      <c r="I57" s="56">
        <v>4</v>
      </c>
      <c r="J57" s="56">
        <v>2</v>
      </c>
      <c r="K57" s="56">
        <v>4</v>
      </c>
      <c r="L57" s="56">
        <v>6</v>
      </c>
      <c r="M57" s="56">
        <v>4</v>
      </c>
      <c r="N57" s="56">
        <v>2</v>
      </c>
      <c r="O57" s="56">
        <v>4</v>
      </c>
      <c r="P57" s="56">
        <v>2</v>
      </c>
      <c r="Q57" s="56">
        <v>0</v>
      </c>
      <c r="R57" s="101">
        <v>0</v>
      </c>
      <c r="S57" s="101">
        <v>0</v>
      </c>
      <c r="T57" s="101">
        <v>0</v>
      </c>
      <c r="U57" s="101">
        <v>0</v>
      </c>
      <c r="V57" s="44">
        <v>0</v>
      </c>
      <c r="W57" s="44">
        <f t="shared" si="8"/>
        <v>42</v>
      </c>
      <c r="X57" s="61">
        <v>0</v>
      </c>
      <c r="Y57" s="61">
        <v>0</v>
      </c>
      <c r="Z57" s="61">
        <v>0</v>
      </c>
      <c r="AA57" s="61">
        <v>0</v>
      </c>
      <c r="AB57" s="61">
        <v>0</v>
      </c>
      <c r="AC57" s="61">
        <v>0</v>
      </c>
      <c r="AD57" s="61">
        <v>0</v>
      </c>
      <c r="AE57" s="61">
        <v>0</v>
      </c>
      <c r="AF57" s="61">
        <v>0</v>
      </c>
      <c r="AG57" s="61">
        <v>0</v>
      </c>
      <c r="AH57" s="70">
        <v>0</v>
      </c>
      <c r="AI57" s="70">
        <v>0</v>
      </c>
      <c r="AJ57" s="101">
        <v>0</v>
      </c>
      <c r="AK57" s="101">
        <v>0</v>
      </c>
      <c r="AL57" s="101">
        <v>0</v>
      </c>
      <c r="AM57" s="101">
        <v>0</v>
      </c>
      <c r="AN57" s="101">
        <v>0</v>
      </c>
      <c r="AO57" s="101">
        <v>0</v>
      </c>
      <c r="AP57" s="89">
        <v>0</v>
      </c>
      <c r="AQ57" s="89">
        <v>0</v>
      </c>
      <c r="AR57" s="89">
        <v>0</v>
      </c>
      <c r="AS57" s="88">
        <v>0</v>
      </c>
      <c r="AT57" s="88">
        <v>0</v>
      </c>
      <c r="AU57" s="88">
        <v>0</v>
      </c>
      <c r="AV57" s="44">
        <f t="shared" si="24"/>
        <v>0</v>
      </c>
      <c r="AW57" s="169">
        <v>0</v>
      </c>
      <c r="AX57" s="92"/>
      <c r="AY57" s="92"/>
      <c r="AZ57" s="92"/>
      <c r="BA57" s="92"/>
      <c r="BB57" s="92"/>
      <c r="BC57" s="92"/>
      <c r="BD57" s="92"/>
      <c r="BE57" s="131"/>
      <c r="BF57" s="43">
        <v>0</v>
      </c>
    </row>
    <row r="58" spans="1:58" ht="25.5" customHeight="1" thickBot="1">
      <c r="A58" s="214"/>
      <c r="B58" s="297"/>
      <c r="C58" s="238"/>
      <c r="D58" s="26" t="s">
        <v>18</v>
      </c>
      <c r="E58" s="56">
        <v>0</v>
      </c>
      <c r="F58" s="56">
        <v>0</v>
      </c>
      <c r="G58" s="56">
        <v>0</v>
      </c>
      <c r="H58" s="56">
        <v>0</v>
      </c>
      <c r="I58" s="56">
        <v>0</v>
      </c>
      <c r="J58" s="56">
        <v>0</v>
      </c>
      <c r="K58" s="56">
        <v>0</v>
      </c>
      <c r="L58" s="56">
        <v>0</v>
      </c>
      <c r="M58" s="56">
        <v>0</v>
      </c>
      <c r="N58" s="56">
        <v>0</v>
      </c>
      <c r="O58" s="56">
        <v>0</v>
      </c>
      <c r="P58" s="56">
        <v>0</v>
      </c>
      <c r="Q58" s="56">
        <v>0</v>
      </c>
      <c r="R58" s="101">
        <v>0</v>
      </c>
      <c r="S58" s="101">
        <v>0</v>
      </c>
      <c r="T58" s="101">
        <v>0</v>
      </c>
      <c r="U58" s="101">
        <v>0</v>
      </c>
      <c r="V58" s="44">
        <v>0</v>
      </c>
      <c r="W58" s="44">
        <f t="shared" si="8"/>
        <v>0</v>
      </c>
      <c r="X58" s="61">
        <v>0</v>
      </c>
      <c r="Y58" s="61">
        <v>0</v>
      </c>
      <c r="Z58" s="61">
        <v>0</v>
      </c>
      <c r="AA58" s="61">
        <v>0</v>
      </c>
      <c r="AB58" s="61">
        <v>0</v>
      </c>
      <c r="AC58" s="61">
        <v>0</v>
      </c>
      <c r="AD58" s="61">
        <v>0</v>
      </c>
      <c r="AE58" s="61">
        <v>0</v>
      </c>
      <c r="AF58" s="61">
        <v>0</v>
      </c>
      <c r="AG58" s="61">
        <v>0</v>
      </c>
      <c r="AH58" s="70">
        <v>0</v>
      </c>
      <c r="AI58" s="70">
        <v>0</v>
      </c>
      <c r="AJ58" s="101">
        <v>0</v>
      </c>
      <c r="AK58" s="101">
        <v>0</v>
      </c>
      <c r="AL58" s="101">
        <v>0</v>
      </c>
      <c r="AM58" s="101">
        <v>0</v>
      </c>
      <c r="AN58" s="101">
        <v>0</v>
      </c>
      <c r="AO58" s="101">
        <v>0</v>
      </c>
      <c r="AP58" s="89">
        <v>0</v>
      </c>
      <c r="AQ58" s="89">
        <v>0</v>
      </c>
      <c r="AR58" s="89">
        <v>0</v>
      </c>
      <c r="AS58" s="88">
        <v>0</v>
      </c>
      <c r="AT58" s="88">
        <v>0</v>
      </c>
      <c r="AU58" s="88">
        <v>0</v>
      </c>
      <c r="AV58" s="44">
        <f t="shared" si="24"/>
        <v>0</v>
      </c>
      <c r="AW58" s="169">
        <v>0</v>
      </c>
      <c r="AX58" s="92"/>
      <c r="AY58" s="92"/>
      <c r="AZ58" s="92"/>
      <c r="BA58" s="92"/>
      <c r="BB58" s="92"/>
      <c r="BC58" s="92"/>
      <c r="BD58" s="92"/>
      <c r="BE58" s="131"/>
      <c r="BF58" s="43">
        <v>0</v>
      </c>
    </row>
    <row r="59" spans="1:58" ht="18" hidden="1" customHeight="1" thickBot="1">
      <c r="A59" s="214"/>
      <c r="B59" s="296"/>
      <c r="C59" s="237"/>
      <c r="D59" s="26" t="s">
        <v>17</v>
      </c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101"/>
      <c r="V59" s="44">
        <f>SUM(E59:U59)</f>
        <v>0</v>
      </c>
      <c r="W59" s="44">
        <f t="shared" si="8"/>
        <v>0</v>
      </c>
      <c r="X59" s="61"/>
      <c r="Y59" s="61"/>
      <c r="Z59" s="61"/>
      <c r="AA59" s="61"/>
      <c r="AB59" s="61"/>
      <c r="AC59" s="61"/>
      <c r="AD59" s="61"/>
      <c r="AE59" s="61"/>
      <c r="AF59" s="61"/>
      <c r="AG59" s="61"/>
      <c r="AH59" s="61"/>
      <c r="AI59" s="70"/>
      <c r="AJ59" s="101"/>
      <c r="AK59" s="101"/>
      <c r="AL59" s="101"/>
      <c r="AM59" s="101"/>
      <c r="AN59" s="101"/>
      <c r="AO59" s="101"/>
      <c r="AP59" s="89"/>
      <c r="AQ59" s="89"/>
      <c r="AR59" s="89"/>
      <c r="AS59" s="88"/>
      <c r="AT59" s="88"/>
      <c r="AU59" s="88"/>
      <c r="AV59" s="44">
        <f t="shared" si="24"/>
        <v>0</v>
      </c>
      <c r="AW59" s="169">
        <f t="shared" si="9"/>
        <v>0</v>
      </c>
      <c r="AX59" s="92"/>
      <c r="AY59" s="92"/>
      <c r="AZ59" s="92"/>
      <c r="BA59" s="92"/>
      <c r="BB59" s="92"/>
      <c r="BC59" s="92"/>
      <c r="BD59" s="92"/>
      <c r="BE59" s="131"/>
      <c r="BF59" s="43">
        <f t="shared" si="10"/>
        <v>0</v>
      </c>
    </row>
    <row r="60" spans="1:58" ht="25.5" hidden="1" customHeight="1" thickBot="1">
      <c r="A60" s="214"/>
      <c r="B60" s="297"/>
      <c r="C60" s="238"/>
      <c r="D60" s="26" t="s">
        <v>18</v>
      </c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101"/>
      <c r="V60" s="44">
        <f>SUM(E60:U60)</f>
        <v>0</v>
      </c>
      <c r="W60" s="44">
        <f t="shared" si="8"/>
        <v>0</v>
      </c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70"/>
      <c r="AJ60" s="101"/>
      <c r="AK60" s="101"/>
      <c r="AL60" s="101"/>
      <c r="AM60" s="101"/>
      <c r="AN60" s="101"/>
      <c r="AO60" s="101"/>
      <c r="AP60" s="89"/>
      <c r="AQ60" s="89"/>
      <c r="AR60" s="89"/>
      <c r="AS60" s="88"/>
      <c r="AT60" s="88"/>
      <c r="AU60" s="88"/>
      <c r="AV60" s="44">
        <f t="shared" si="24"/>
        <v>0</v>
      </c>
      <c r="AW60" s="169">
        <f t="shared" si="9"/>
        <v>0</v>
      </c>
      <c r="AX60" s="92"/>
      <c r="AY60" s="92"/>
      <c r="AZ60" s="92"/>
      <c r="BA60" s="92"/>
      <c r="BB60" s="92"/>
      <c r="BC60" s="92"/>
      <c r="BD60" s="92"/>
      <c r="BE60" s="131"/>
      <c r="BF60" s="43">
        <f t="shared" si="10"/>
        <v>0</v>
      </c>
    </row>
    <row r="61" spans="1:58" ht="18.75" hidden="1" customHeight="1" thickBot="1">
      <c r="A61" s="214"/>
      <c r="B61" s="173"/>
      <c r="C61" s="174"/>
      <c r="D61" s="104" t="s">
        <v>17</v>
      </c>
      <c r="E61" s="101">
        <v>0</v>
      </c>
      <c r="F61" s="101">
        <v>0</v>
      </c>
      <c r="G61" s="101">
        <v>0</v>
      </c>
      <c r="H61" s="101">
        <v>0</v>
      </c>
      <c r="I61" s="101">
        <v>0</v>
      </c>
      <c r="J61" s="101">
        <v>0</v>
      </c>
      <c r="K61" s="101">
        <v>0</v>
      </c>
      <c r="L61" s="101">
        <v>0</v>
      </c>
      <c r="M61" s="101">
        <v>0</v>
      </c>
      <c r="N61" s="101">
        <v>0</v>
      </c>
      <c r="O61" s="101">
        <v>0</v>
      </c>
      <c r="P61" s="101">
        <v>0</v>
      </c>
      <c r="Q61" s="101">
        <v>0</v>
      </c>
      <c r="R61" s="101">
        <v>0</v>
      </c>
      <c r="S61" s="101">
        <v>0</v>
      </c>
      <c r="T61" s="101">
        <v>0</v>
      </c>
      <c r="U61" s="101">
        <v>0</v>
      </c>
      <c r="V61" s="102">
        <v>0</v>
      </c>
      <c r="W61" s="44">
        <f t="shared" si="8"/>
        <v>0</v>
      </c>
      <c r="X61" s="70">
        <v>0</v>
      </c>
      <c r="Y61" s="70">
        <v>0</v>
      </c>
      <c r="Z61" s="70">
        <v>0</v>
      </c>
      <c r="AA61" s="70">
        <v>0</v>
      </c>
      <c r="AB61" s="70">
        <v>0</v>
      </c>
      <c r="AC61" s="70">
        <v>0</v>
      </c>
      <c r="AD61" s="70">
        <v>0</v>
      </c>
      <c r="AE61" s="70">
        <v>0</v>
      </c>
      <c r="AF61" s="70">
        <v>0</v>
      </c>
      <c r="AG61" s="70">
        <v>0</v>
      </c>
      <c r="AH61" s="70">
        <v>0</v>
      </c>
      <c r="AI61" s="70">
        <v>0</v>
      </c>
      <c r="AJ61" s="70">
        <v>0</v>
      </c>
      <c r="AK61" s="70">
        <v>0</v>
      </c>
      <c r="AL61" s="70">
        <v>0</v>
      </c>
      <c r="AM61" s="70">
        <v>0</v>
      </c>
      <c r="AN61" s="70">
        <v>0</v>
      </c>
      <c r="AO61" s="70">
        <v>0</v>
      </c>
      <c r="AP61" s="88">
        <v>0</v>
      </c>
      <c r="AQ61" s="88">
        <v>0</v>
      </c>
      <c r="AR61" s="88">
        <v>0</v>
      </c>
      <c r="AS61" s="88">
        <v>0</v>
      </c>
      <c r="AT61" s="88">
        <v>0</v>
      </c>
      <c r="AU61" s="88">
        <v>0</v>
      </c>
      <c r="AV61" s="44">
        <f t="shared" si="24"/>
        <v>0</v>
      </c>
      <c r="AW61" s="169">
        <f t="shared" si="9"/>
        <v>0</v>
      </c>
      <c r="AX61" s="92"/>
      <c r="AY61" s="92"/>
      <c r="AZ61" s="92"/>
      <c r="BA61" s="92"/>
      <c r="BB61" s="92"/>
      <c r="BC61" s="92"/>
      <c r="BD61" s="92"/>
      <c r="BE61" s="131"/>
      <c r="BF61" s="43">
        <f t="shared" si="10"/>
        <v>0</v>
      </c>
    </row>
    <row r="62" spans="1:58" ht="42.75" customHeight="1" thickBot="1">
      <c r="A62" s="214"/>
      <c r="B62" s="173" t="s">
        <v>112</v>
      </c>
      <c r="C62" s="174" t="s">
        <v>144</v>
      </c>
      <c r="D62" s="104" t="s">
        <v>17</v>
      </c>
      <c r="E62" s="101">
        <v>0</v>
      </c>
      <c r="F62" s="101">
        <v>0</v>
      </c>
      <c r="G62" s="101">
        <v>0</v>
      </c>
      <c r="H62" s="101">
        <v>0</v>
      </c>
      <c r="I62" s="101">
        <v>0</v>
      </c>
      <c r="J62" s="101">
        <v>0</v>
      </c>
      <c r="K62" s="101">
        <v>0</v>
      </c>
      <c r="L62" s="101">
        <v>0</v>
      </c>
      <c r="M62" s="101">
        <v>0</v>
      </c>
      <c r="N62" s="101">
        <v>0</v>
      </c>
      <c r="O62" s="101">
        <v>0</v>
      </c>
      <c r="P62" s="101">
        <v>0</v>
      </c>
      <c r="Q62" s="101">
        <v>12</v>
      </c>
      <c r="R62" s="101">
        <v>36</v>
      </c>
      <c r="S62" s="101">
        <v>36</v>
      </c>
      <c r="T62" s="101">
        <v>36</v>
      </c>
      <c r="U62" s="101">
        <v>24</v>
      </c>
      <c r="V62" s="102">
        <v>0</v>
      </c>
      <c r="W62" s="44">
        <f>SUM(E62:V62)</f>
        <v>144</v>
      </c>
      <c r="X62" s="70">
        <v>0</v>
      </c>
      <c r="Y62" s="70">
        <v>0</v>
      </c>
      <c r="Z62" s="70">
        <v>0</v>
      </c>
      <c r="AA62" s="70">
        <v>0</v>
      </c>
      <c r="AB62" s="70">
        <v>0</v>
      </c>
      <c r="AC62" s="70">
        <v>0</v>
      </c>
      <c r="AD62" s="70">
        <v>0</v>
      </c>
      <c r="AE62" s="70">
        <v>0</v>
      </c>
      <c r="AF62" s="70">
        <v>0</v>
      </c>
      <c r="AG62" s="70">
        <v>0</v>
      </c>
      <c r="AH62" s="70">
        <v>0</v>
      </c>
      <c r="AI62" s="70">
        <v>0</v>
      </c>
      <c r="AJ62" s="70">
        <v>0</v>
      </c>
      <c r="AK62" s="70">
        <v>0</v>
      </c>
      <c r="AL62" s="70">
        <v>0</v>
      </c>
      <c r="AM62" s="70">
        <v>0</v>
      </c>
      <c r="AN62" s="70">
        <v>0</v>
      </c>
      <c r="AO62" s="70">
        <v>0</v>
      </c>
      <c r="AP62" s="88">
        <v>0</v>
      </c>
      <c r="AQ62" s="88">
        <v>0</v>
      </c>
      <c r="AR62" s="88">
        <v>0</v>
      </c>
      <c r="AS62" s="88">
        <v>0</v>
      </c>
      <c r="AT62" s="88">
        <v>0</v>
      </c>
      <c r="AU62" s="88">
        <v>0</v>
      </c>
      <c r="AV62" s="44">
        <f t="shared" si="24"/>
        <v>0</v>
      </c>
      <c r="AW62" s="169">
        <v>0</v>
      </c>
      <c r="AX62" s="92"/>
      <c r="AY62" s="92"/>
      <c r="AZ62" s="92"/>
      <c r="BA62" s="92"/>
      <c r="BB62" s="92"/>
      <c r="BC62" s="92"/>
      <c r="BD62" s="92"/>
      <c r="BE62" s="131"/>
      <c r="BF62" s="43">
        <v>0</v>
      </c>
    </row>
    <row r="63" spans="1:58" ht="21" customHeight="1" thickBot="1">
      <c r="A63" s="214"/>
      <c r="B63" s="172"/>
      <c r="C63" s="175" t="s">
        <v>103</v>
      </c>
      <c r="D63" s="104" t="s">
        <v>17</v>
      </c>
      <c r="E63" s="101">
        <v>0</v>
      </c>
      <c r="F63" s="101">
        <v>0</v>
      </c>
      <c r="G63" s="101">
        <v>0</v>
      </c>
      <c r="H63" s="101">
        <v>0</v>
      </c>
      <c r="I63" s="101">
        <v>0</v>
      </c>
      <c r="J63" s="101">
        <v>0</v>
      </c>
      <c r="K63" s="101">
        <v>0</v>
      </c>
      <c r="L63" s="101">
        <v>0</v>
      </c>
      <c r="M63" s="101">
        <v>0</v>
      </c>
      <c r="N63" s="101">
        <v>0</v>
      </c>
      <c r="O63" s="101">
        <v>0</v>
      </c>
      <c r="P63" s="101">
        <v>0</v>
      </c>
      <c r="Q63" s="101">
        <v>0</v>
      </c>
      <c r="R63" s="101">
        <v>0</v>
      </c>
      <c r="S63" s="101">
        <v>0</v>
      </c>
      <c r="T63" s="101">
        <v>0</v>
      </c>
      <c r="U63" s="76">
        <v>12</v>
      </c>
      <c r="V63" s="102">
        <v>0</v>
      </c>
      <c r="W63" s="44">
        <f t="shared" si="8"/>
        <v>12</v>
      </c>
      <c r="X63" s="70">
        <v>0</v>
      </c>
      <c r="Y63" s="70">
        <v>0</v>
      </c>
      <c r="Z63" s="70">
        <v>0</v>
      </c>
      <c r="AA63" s="70">
        <v>0</v>
      </c>
      <c r="AB63" s="70">
        <v>0</v>
      </c>
      <c r="AC63" s="70">
        <v>0</v>
      </c>
      <c r="AD63" s="70">
        <v>0</v>
      </c>
      <c r="AE63" s="70">
        <v>0</v>
      </c>
      <c r="AF63" s="70">
        <v>0</v>
      </c>
      <c r="AG63" s="70">
        <v>0</v>
      </c>
      <c r="AH63" s="70">
        <v>0</v>
      </c>
      <c r="AI63" s="70">
        <v>0</v>
      </c>
      <c r="AJ63" s="70">
        <v>0</v>
      </c>
      <c r="AK63" s="70">
        <v>0</v>
      </c>
      <c r="AL63" s="70">
        <v>0</v>
      </c>
      <c r="AM63" s="70">
        <v>0</v>
      </c>
      <c r="AN63" s="70">
        <v>0</v>
      </c>
      <c r="AO63" s="70">
        <v>0</v>
      </c>
      <c r="AP63" s="88">
        <v>0</v>
      </c>
      <c r="AQ63" s="88">
        <v>0</v>
      </c>
      <c r="AR63" s="88">
        <v>0</v>
      </c>
      <c r="AS63" s="88">
        <v>0</v>
      </c>
      <c r="AT63" s="88">
        <v>0</v>
      </c>
      <c r="AU63" s="88">
        <v>0</v>
      </c>
      <c r="AV63" s="44">
        <f t="shared" si="24"/>
        <v>0</v>
      </c>
      <c r="AW63" s="169">
        <v>0</v>
      </c>
      <c r="AX63" s="92"/>
      <c r="AY63" s="92"/>
      <c r="AZ63" s="92"/>
      <c r="BA63" s="92"/>
      <c r="BB63" s="92"/>
      <c r="BC63" s="92"/>
      <c r="BD63" s="92"/>
      <c r="BE63" s="131"/>
      <c r="BF63" s="43">
        <v>0</v>
      </c>
    </row>
    <row r="64" spans="1:58" ht="18" customHeight="1" thickBot="1">
      <c r="A64" s="214"/>
      <c r="B64" s="249" t="s">
        <v>73</v>
      </c>
      <c r="C64" s="251" t="s">
        <v>74</v>
      </c>
      <c r="D64" s="58" t="s">
        <v>17</v>
      </c>
      <c r="E64" s="59">
        <f>E66+E68+E69</f>
        <v>2</v>
      </c>
      <c r="F64" s="59">
        <f t="shared" ref="F64:U64" si="32">F66+F68+F69</f>
        <v>6</v>
      </c>
      <c r="G64" s="59">
        <f t="shared" si="32"/>
        <v>2</v>
      </c>
      <c r="H64" s="59">
        <f t="shared" si="32"/>
        <v>4</v>
      </c>
      <c r="I64" s="59">
        <f t="shared" si="32"/>
        <v>2</v>
      </c>
      <c r="J64" s="59">
        <f t="shared" si="32"/>
        <v>4</v>
      </c>
      <c r="K64" s="59">
        <f t="shared" si="32"/>
        <v>2</v>
      </c>
      <c r="L64" s="59">
        <f t="shared" si="32"/>
        <v>2</v>
      </c>
      <c r="M64" s="59">
        <f t="shared" si="32"/>
        <v>2</v>
      </c>
      <c r="N64" s="59">
        <f t="shared" si="32"/>
        <v>2</v>
      </c>
      <c r="O64" s="59">
        <f t="shared" si="32"/>
        <v>6</v>
      </c>
      <c r="P64" s="59">
        <f t="shared" si="32"/>
        <v>0</v>
      </c>
      <c r="Q64" s="59">
        <f t="shared" si="32"/>
        <v>0</v>
      </c>
      <c r="R64" s="59">
        <f t="shared" si="32"/>
        <v>0</v>
      </c>
      <c r="S64" s="59">
        <f t="shared" si="32"/>
        <v>0</v>
      </c>
      <c r="T64" s="59">
        <f t="shared" si="32"/>
        <v>0</v>
      </c>
      <c r="U64" s="59">
        <f t="shared" si="32"/>
        <v>0</v>
      </c>
      <c r="V64" s="44">
        <v>0</v>
      </c>
      <c r="W64" s="44">
        <f>SUM(E64:V64)</f>
        <v>34</v>
      </c>
      <c r="X64" s="59">
        <f t="shared" ref="X64:AV64" si="33">X66+X68+X69</f>
        <v>0</v>
      </c>
      <c r="Y64" s="59">
        <f t="shared" si="33"/>
        <v>0</v>
      </c>
      <c r="Z64" s="59">
        <f t="shared" si="33"/>
        <v>0</v>
      </c>
      <c r="AA64" s="59">
        <f t="shared" si="33"/>
        <v>0</v>
      </c>
      <c r="AB64" s="59">
        <f t="shared" si="33"/>
        <v>0</v>
      </c>
      <c r="AC64" s="59">
        <f t="shared" si="33"/>
        <v>0</v>
      </c>
      <c r="AD64" s="59">
        <f t="shared" si="33"/>
        <v>0</v>
      </c>
      <c r="AE64" s="59">
        <f t="shared" si="33"/>
        <v>0</v>
      </c>
      <c r="AF64" s="59">
        <f t="shared" si="33"/>
        <v>10</v>
      </c>
      <c r="AG64" s="59">
        <f t="shared" si="33"/>
        <v>25</v>
      </c>
      <c r="AH64" s="59">
        <f t="shared" si="33"/>
        <v>36</v>
      </c>
      <c r="AI64" s="59">
        <f t="shared" si="33"/>
        <v>17</v>
      </c>
      <c r="AJ64" s="59">
        <f t="shared" si="33"/>
        <v>0</v>
      </c>
      <c r="AK64" s="59">
        <f t="shared" si="33"/>
        <v>10</v>
      </c>
      <c r="AL64" s="59">
        <f t="shared" si="33"/>
        <v>0</v>
      </c>
      <c r="AM64" s="59">
        <f t="shared" si="33"/>
        <v>0</v>
      </c>
      <c r="AN64" s="59">
        <f t="shared" si="33"/>
        <v>0</v>
      </c>
      <c r="AO64" s="99">
        <f t="shared" si="33"/>
        <v>0</v>
      </c>
      <c r="AP64" s="99">
        <f t="shared" si="33"/>
        <v>0</v>
      </c>
      <c r="AQ64" s="99">
        <f t="shared" si="33"/>
        <v>0</v>
      </c>
      <c r="AR64" s="99">
        <f t="shared" si="33"/>
        <v>0</v>
      </c>
      <c r="AS64" s="99">
        <f t="shared" si="33"/>
        <v>0</v>
      </c>
      <c r="AT64" s="99">
        <f t="shared" si="33"/>
        <v>0</v>
      </c>
      <c r="AU64" s="99">
        <f t="shared" si="33"/>
        <v>0</v>
      </c>
      <c r="AV64" s="59">
        <f t="shared" si="33"/>
        <v>98</v>
      </c>
      <c r="AW64" s="168">
        <v>0</v>
      </c>
      <c r="AX64" s="161"/>
      <c r="AY64" s="161"/>
      <c r="AZ64" s="161"/>
      <c r="BA64" s="161"/>
      <c r="BB64" s="161"/>
      <c r="BC64" s="161"/>
      <c r="BD64" s="161"/>
      <c r="BE64" s="165"/>
      <c r="BF64" s="166">
        <v>0</v>
      </c>
    </row>
    <row r="65" spans="1:58" ht="26.25" customHeight="1" thickBot="1">
      <c r="A65" s="214"/>
      <c r="B65" s="250"/>
      <c r="C65" s="252"/>
      <c r="D65" s="58" t="s">
        <v>18</v>
      </c>
      <c r="E65" s="59">
        <f>E67</f>
        <v>0</v>
      </c>
      <c r="F65" s="59">
        <f t="shared" ref="F65:U65" si="34">F67</f>
        <v>0</v>
      </c>
      <c r="G65" s="59">
        <f t="shared" si="34"/>
        <v>0</v>
      </c>
      <c r="H65" s="59">
        <f t="shared" si="34"/>
        <v>0</v>
      </c>
      <c r="I65" s="59">
        <f t="shared" si="34"/>
        <v>0</v>
      </c>
      <c r="J65" s="59">
        <f t="shared" si="34"/>
        <v>0</v>
      </c>
      <c r="K65" s="59">
        <f t="shared" si="34"/>
        <v>2</v>
      </c>
      <c r="L65" s="59">
        <f t="shared" si="34"/>
        <v>0</v>
      </c>
      <c r="M65" s="59">
        <f t="shared" si="34"/>
        <v>0</v>
      </c>
      <c r="N65" s="59">
        <f t="shared" si="34"/>
        <v>0</v>
      </c>
      <c r="O65" s="59">
        <f t="shared" si="34"/>
        <v>0</v>
      </c>
      <c r="P65" s="59">
        <f t="shared" si="34"/>
        <v>0</v>
      </c>
      <c r="Q65" s="59">
        <f t="shared" si="34"/>
        <v>0</v>
      </c>
      <c r="R65" s="59">
        <f t="shared" si="34"/>
        <v>0</v>
      </c>
      <c r="S65" s="59">
        <f t="shared" si="34"/>
        <v>0</v>
      </c>
      <c r="T65" s="59">
        <f t="shared" si="34"/>
        <v>0</v>
      </c>
      <c r="U65" s="59">
        <f t="shared" si="34"/>
        <v>0</v>
      </c>
      <c r="V65" s="44">
        <v>0</v>
      </c>
      <c r="W65" s="44">
        <f t="shared" si="8"/>
        <v>2</v>
      </c>
      <c r="X65" s="59">
        <f t="shared" ref="X65:AU65" si="35">X67</f>
        <v>0</v>
      </c>
      <c r="Y65" s="59">
        <f t="shared" si="35"/>
        <v>0</v>
      </c>
      <c r="Z65" s="59">
        <f t="shared" si="35"/>
        <v>0</v>
      </c>
      <c r="AA65" s="59">
        <f t="shared" si="35"/>
        <v>0</v>
      </c>
      <c r="AB65" s="59">
        <f t="shared" si="35"/>
        <v>2</v>
      </c>
      <c r="AC65" s="59">
        <f t="shared" si="35"/>
        <v>0</v>
      </c>
      <c r="AD65" s="59">
        <f t="shared" si="35"/>
        <v>0</v>
      </c>
      <c r="AE65" s="59">
        <f t="shared" si="35"/>
        <v>0</v>
      </c>
      <c r="AF65" s="59">
        <f t="shared" si="35"/>
        <v>1</v>
      </c>
      <c r="AG65" s="59">
        <f t="shared" si="35"/>
        <v>2</v>
      </c>
      <c r="AH65" s="59">
        <f t="shared" si="35"/>
        <v>0</v>
      </c>
      <c r="AI65" s="59">
        <f t="shared" si="35"/>
        <v>0</v>
      </c>
      <c r="AJ65" s="59">
        <f t="shared" si="35"/>
        <v>0</v>
      </c>
      <c r="AK65" s="59">
        <f t="shared" si="35"/>
        <v>0</v>
      </c>
      <c r="AL65" s="59">
        <f t="shared" si="35"/>
        <v>0</v>
      </c>
      <c r="AM65" s="59">
        <f t="shared" si="35"/>
        <v>0</v>
      </c>
      <c r="AN65" s="59">
        <f t="shared" si="35"/>
        <v>0</v>
      </c>
      <c r="AO65" s="99">
        <f t="shared" si="35"/>
        <v>0</v>
      </c>
      <c r="AP65" s="99">
        <f t="shared" si="35"/>
        <v>0</v>
      </c>
      <c r="AQ65" s="99">
        <f t="shared" si="35"/>
        <v>0</v>
      </c>
      <c r="AR65" s="99">
        <f t="shared" si="35"/>
        <v>0</v>
      </c>
      <c r="AS65" s="99">
        <f t="shared" si="35"/>
        <v>0</v>
      </c>
      <c r="AT65" s="99">
        <f t="shared" si="35"/>
        <v>0</v>
      </c>
      <c r="AU65" s="99">
        <f t="shared" si="35"/>
        <v>0</v>
      </c>
      <c r="AV65" s="184">
        <f>SUM(X65:AU65)</f>
        <v>5</v>
      </c>
      <c r="AW65" s="168">
        <v>0</v>
      </c>
      <c r="AX65" s="161"/>
      <c r="AY65" s="161"/>
      <c r="AZ65" s="161"/>
      <c r="BA65" s="161"/>
      <c r="BB65" s="161"/>
      <c r="BC65" s="161"/>
      <c r="BD65" s="161"/>
      <c r="BE65" s="165"/>
      <c r="BF65" s="166">
        <v>0</v>
      </c>
    </row>
    <row r="66" spans="1:58" ht="26.25" customHeight="1" thickBot="1">
      <c r="A66" s="214"/>
      <c r="B66" s="294" t="s">
        <v>27</v>
      </c>
      <c r="C66" s="237" t="s">
        <v>75</v>
      </c>
      <c r="D66" s="26" t="s">
        <v>17</v>
      </c>
      <c r="E66" s="56">
        <v>2</v>
      </c>
      <c r="F66" s="56">
        <v>6</v>
      </c>
      <c r="G66" s="56">
        <v>2</v>
      </c>
      <c r="H66" s="56">
        <v>4</v>
      </c>
      <c r="I66" s="56">
        <v>2</v>
      </c>
      <c r="J66" s="56">
        <v>4</v>
      </c>
      <c r="K66" s="56">
        <v>2</v>
      </c>
      <c r="L66" s="56">
        <v>2</v>
      </c>
      <c r="M66" s="56">
        <v>2</v>
      </c>
      <c r="N66" s="56">
        <v>2</v>
      </c>
      <c r="O66" s="56">
        <v>6</v>
      </c>
      <c r="P66" s="56">
        <v>0</v>
      </c>
      <c r="Q66" s="56">
        <v>0</v>
      </c>
      <c r="R66" s="101">
        <v>0</v>
      </c>
      <c r="S66" s="101">
        <v>0</v>
      </c>
      <c r="T66" s="101">
        <v>0</v>
      </c>
      <c r="U66" s="101">
        <v>0</v>
      </c>
      <c r="V66" s="44">
        <v>0</v>
      </c>
      <c r="W66" s="44">
        <f t="shared" si="8"/>
        <v>34</v>
      </c>
      <c r="X66" s="56">
        <v>0</v>
      </c>
      <c r="Y66" s="56">
        <v>0</v>
      </c>
      <c r="Z66" s="56">
        <v>0</v>
      </c>
      <c r="AA66" s="56">
        <v>0</v>
      </c>
      <c r="AB66" s="56">
        <v>0</v>
      </c>
      <c r="AC66" s="56">
        <v>0</v>
      </c>
      <c r="AD66" s="56">
        <v>0</v>
      </c>
      <c r="AE66" s="56">
        <v>0</v>
      </c>
      <c r="AF66" s="56">
        <v>10</v>
      </c>
      <c r="AG66" s="56">
        <v>6</v>
      </c>
      <c r="AH66" s="101">
        <v>0</v>
      </c>
      <c r="AI66" s="101">
        <v>0</v>
      </c>
      <c r="AJ66" s="101">
        <v>0</v>
      </c>
      <c r="AK66" s="101">
        <v>0</v>
      </c>
      <c r="AL66" s="101">
        <v>0</v>
      </c>
      <c r="AM66" s="101">
        <v>0</v>
      </c>
      <c r="AN66" s="101">
        <v>0</v>
      </c>
      <c r="AO66" s="101">
        <v>0</v>
      </c>
      <c r="AP66" s="89">
        <v>0</v>
      </c>
      <c r="AQ66" s="89">
        <v>0</v>
      </c>
      <c r="AR66" s="89">
        <v>0</v>
      </c>
      <c r="AS66" s="88">
        <v>0</v>
      </c>
      <c r="AT66" s="88">
        <v>0</v>
      </c>
      <c r="AU66" s="88">
        <v>0</v>
      </c>
      <c r="AV66" s="44">
        <f t="shared" ref="AV66" si="36">SUM(AD66:AU66)</f>
        <v>16</v>
      </c>
      <c r="AW66" s="169">
        <v>0</v>
      </c>
      <c r="AX66" s="92"/>
      <c r="AY66" s="92"/>
      <c r="AZ66" s="92"/>
      <c r="BA66" s="92"/>
      <c r="BB66" s="92"/>
      <c r="BC66" s="92"/>
      <c r="BD66" s="92"/>
      <c r="BE66" s="131"/>
      <c r="BF66" s="43">
        <v>0</v>
      </c>
    </row>
    <row r="67" spans="1:58" ht="26.25" customHeight="1" thickBot="1">
      <c r="A67" s="214"/>
      <c r="B67" s="298"/>
      <c r="C67" s="238"/>
      <c r="D67" s="26" t="s">
        <v>18</v>
      </c>
      <c r="E67" s="56">
        <v>0</v>
      </c>
      <c r="F67" s="56">
        <v>0</v>
      </c>
      <c r="G67" s="56">
        <v>0</v>
      </c>
      <c r="H67" s="56">
        <v>0</v>
      </c>
      <c r="I67" s="56">
        <v>0</v>
      </c>
      <c r="J67" s="56">
        <v>0</v>
      </c>
      <c r="K67" s="56">
        <v>2</v>
      </c>
      <c r="L67" s="56">
        <v>0</v>
      </c>
      <c r="M67" s="56">
        <v>0</v>
      </c>
      <c r="N67" s="56">
        <v>0</v>
      </c>
      <c r="O67" s="56">
        <v>0</v>
      </c>
      <c r="P67" s="56">
        <v>0</v>
      </c>
      <c r="Q67" s="56">
        <v>0</v>
      </c>
      <c r="R67" s="101">
        <v>0</v>
      </c>
      <c r="S67" s="101">
        <v>0</v>
      </c>
      <c r="T67" s="101">
        <v>0</v>
      </c>
      <c r="U67" s="101">
        <v>0</v>
      </c>
      <c r="V67" s="44">
        <v>0</v>
      </c>
      <c r="W67" s="44">
        <f t="shared" si="8"/>
        <v>2</v>
      </c>
      <c r="X67" s="56">
        <v>0</v>
      </c>
      <c r="Y67" s="56">
        <v>0</v>
      </c>
      <c r="Z67" s="56">
        <v>0</v>
      </c>
      <c r="AA67" s="56">
        <v>0</v>
      </c>
      <c r="AB67" s="56">
        <v>2</v>
      </c>
      <c r="AC67" s="56">
        <v>0</v>
      </c>
      <c r="AD67" s="56">
        <v>0</v>
      </c>
      <c r="AE67" s="56">
        <v>0</v>
      </c>
      <c r="AF67" s="56">
        <v>1</v>
      </c>
      <c r="AG67" s="56">
        <v>2</v>
      </c>
      <c r="AH67" s="101">
        <v>0</v>
      </c>
      <c r="AI67" s="101">
        <v>0</v>
      </c>
      <c r="AJ67" s="101">
        <v>0</v>
      </c>
      <c r="AK67" s="101">
        <v>0</v>
      </c>
      <c r="AL67" s="101">
        <v>0</v>
      </c>
      <c r="AM67" s="101">
        <v>0</v>
      </c>
      <c r="AN67" s="101">
        <v>0</v>
      </c>
      <c r="AO67" s="101">
        <v>0</v>
      </c>
      <c r="AP67" s="89">
        <v>0</v>
      </c>
      <c r="AQ67" s="89">
        <v>0</v>
      </c>
      <c r="AR67" s="89">
        <v>0</v>
      </c>
      <c r="AS67" s="88">
        <v>0</v>
      </c>
      <c r="AT67" s="88">
        <v>0</v>
      </c>
      <c r="AU67" s="88">
        <v>0</v>
      </c>
      <c r="AV67" s="44">
        <f>SUM(X67:AU67)</f>
        <v>5</v>
      </c>
      <c r="AW67" s="169">
        <v>0</v>
      </c>
      <c r="AX67" s="92"/>
      <c r="AY67" s="92"/>
      <c r="AZ67" s="92"/>
      <c r="BA67" s="92"/>
      <c r="BB67" s="92"/>
      <c r="BC67" s="92"/>
      <c r="BD67" s="92"/>
      <c r="BE67" s="131"/>
      <c r="BF67" s="43">
        <v>0</v>
      </c>
    </row>
    <row r="68" spans="1:58" ht="41.25" customHeight="1" thickBot="1">
      <c r="A68" s="214"/>
      <c r="B68" s="118" t="s">
        <v>76</v>
      </c>
      <c r="C68" s="103" t="s">
        <v>145</v>
      </c>
      <c r="D68" s="26" t="s">
        <v>17</v>
      </c>
      <c r="E68" s="101">
        <v>0</v>
      </c>
      <c r="F68" s="101">
        <v>0</v>
      </c>
      <c r="G68" s="101">
        <v>0</v>
      </c>
      <c r="H68" s="101">
        <v>0</v>
      </c>
      <c r="I68" s="101">
        <v>0</v>
      </c>
      <c r="J68" s="101">
        <v>0</v>
      </c>
      <c r="K68" s="101">
        <v>0</v>
      </c>
      <c r="L68" s="101">
        <v>0</v>
      </c>
      <c r="M68" s="101">
        <v>0</v>
      </c>
      <c r="N68" s="101">
        <v>0</v>
      </c>
      <c r="O68" s="101">
        <v>0</v>
      </c>
      <c r="P68" s="101">
        <v>0</v>
      </c>
      <c r="Q68" s="101">
        <v>0</v>
      </c>
      <c r="R68" s="101">
        <v>0</v>
      </c>
      <c r="S68" s="101">
        <v>0</v>
      </c>
      <c r="T68" s="101">
        <v>0</v>
      </c>
      <c r="U68" s="101">
        <v>0</v>
      </c>
      <c r="V68" s="44">
        <f>SUM(E68:U68)</f>
        <v>0</v>
      </c>
      <c r="W68" s="44">
        <f t="shared" si="8"/>
        <v>0</v>
      </c>
      <c r="X68" s="101">
        <v>0</v>
      </c>
      <c r="Y68" s="101">
        <v>0</v>
      </c>
      <c r="Z68" s="101">
        <v>0</v>
      </c>
      <c r="AA68" s="101">
        <v>0</v>
      </c>
      <c r="AB68" s="101">
        <v>0</v>
      </c>
      <c r="AC68" s="101">
        <v>0</v>
      </c>
      <c r="AD68" s="101">
        <v>0</v>
      </c>
      <c r="AE68" s="101">
        <v>0</v>
      </c>
      <c r="AF68" s="101">
        <v>0</v>
      </c>
      <c r="AG68" s="101">
        <v>19</v>
      </c>
      <c r="AH68" s="101">
        <v>36</v>
      </c>
      <c r="AI68" s="101">
        <v>17</v>
      </c>
      <c r="AJ68" s="101">
        <v>0</v>
      </c>
      <c r="AK68" s="101">
        <v>0</v>
      </c>
      <c r="AL68" s="101">
        <v>0</v>
      </c>
      <c r="AM68" s="101">
        <v>0</v>
      </c>
      <c r="AN68" s="101">
        <v>0</v>
      </c>
      <c r="AO68" s="101">
        <v>0</v>
      </c>
      <c r="AP68" s="89">
        <v>0</v>
      </c>
      <c r="AQ68" s="89">
        <v>0</v>
      </c>
      <c r="AR68" s="88">
        <v>0</v>
      </c>
      <c r="AS68" s="88">
        <v>0</v>
      </c>
      <c r="AT68" s="88">
        <v>0</v>
      </c>
      <c r="AU68" s="88">
        <v>0</v>
      </c>
      <c r="AV68" s="44">
        <f>SUM(X68:AU68)</f>
        <v>72</v>
      </c>
      <c r="AW68" s="169">
        <v>0</v>
      </c>
      <c r="AX68" s="92"/>
      <c r="AY68" s="92"/>
      <c r="AZ68" s="92"/>
      <c r="BA68" s="92"/>
      <c r="BB68" s="92"/>
      <c r="BC68" s="92"/>
      <c r="BD68" s="92"/>
      <c r="BE68" s="131"/>
      <c r="BF68" s="43">
        <v>0</v>
      </c>
    </row>
    <row r="69" spans="1:58" ht="26.25" customHeight="1" thickBot="1">
      <c r="A69" s="214"/>
      <c r="B69" s="172"/>
      <c r="C69" s="103" t="s">
        <v>103</v>
      </c>
      <c r="D69" s="104" t="s">
        <v>17</v>
      </c>
      <c r="E69" s="101">
        <v>0</v>
      </c>
      <c r="F69" s="101">
        <v>0</v>
      </c>
      <c r="G69" s="101">
        <v>0</v>
      </c>
      <c r="H69" s="101">
        <v>0</v>
      </c>
      <c r="I69" s="101">
        <v>0</v>
      </c>
      <c r="J69" s="101">
        <v>0</v>
      </c>
      <c r="K69" s="101">
        <v>0</v>
      </c>
      <c r="L69" s="101">
        <v>0</v>
      </c>
      <c r="M69" s="101">
        <v>0</v>
      </c>
      <c r="N69" s="101">
        <v>0</v>
      </c>
      <c r="O69" s="101">
        <v>0</v>
      </c>
      <c r="P69" s="101">
        <v>0</v>
      </c>
      <c r="Q69" s="101">
        <v>0</v>
      </c>
      <c r="R69" s="101">
        <v>0</v>
      </c>
      <c r="S69" s="101">
        <v>0</v>
      </c>
      <c r="T69" s="101">
        <v>0</v>
      </c>
      <c r="U69" s="101">
        <v>0</v>
      </c>
      <c r="V69" s="44">
        <f>SUM(E69:U69)</f>
        <v>0</v>
      </c>
      <c r="W69" s="44">
        <f t="shared" si="8"/>
        <v>0</v>
      </c>
      <c r="X69" s="70">
        <v>0</v>
      </c>
      <c r="Y69" s="70">
        <v>0</v>
      </c>
      <c r="Z69" s="70">
        <v>0</v>
      </c>
      <c r="AA69" s="70">
        <v>0</v>
      </c>
      <c r="AB69" s="70">
        <v>0</v>
      </c>
      <c r="AC69" s="70">
        <v>0</v>
      </c>
      <c r="AD69" s="70">
        <v>0</v>
      </c>
      <c r="AE69" s="70">
        <v>0</v>
      </c>
      <c r="AF69" s="70">
        <v>0</v>
      </c>
      <c r="AG69" s="70">
        <v>0</v>
      </c>
      <c r="AH69" s="70">
        <v>0</v>
      </c>
      <c r="AI69" s="70">
        <v>0</v>
      </c>
      <c r="AJ69" s="70">
        <v>0</v>
      </c>
      <c r="AK69" s="77">
        <v>10</v>
      </c>
      <c r="AL69" s="70">
        <v>0</v>
      </c>
      <c r="AM69" s="70">
        <v>0</v>
      </c>
      <c r="AN69" s="70">
        <v>0</v>
      </c>
      <c r="AO69" s="70">
        <v>0</v>
      </c>
      <c r="AP69" s="88">
        <v>0</v>
      </c>
      <c r="AQ69" s="88">
        <v>0</v>
      </c>
      <c r="AR69" s="88">
        <v>0</v>
      </c>
      <c r="AS69" s="88">
        <v>0</v>
      </c>
      <c r="AT69" s="88">
        <v>0</v>
      </c>
      <c r="AU69" s="88">
        <v>0</v>
      </c>
      <c r="AV69" s="44">
        <f>SUM(X69:AU69)</f>
        <v>10</v>
      </c>
      <c r="AW69" s="169">
        <v>0</v>
      </c>
      <c r="AX69" s="92"/>
      <c r="AY69" s="92"/>
      <c r="AZ69" s="92"/>
      <c r="BA69" s="92"/>
      <c r="BB69" s="92"/>
      <c r="BC69" s="92"/>
      <c r="BD69" s="92"/>
      <c r="BE69" s="131"/>
      <c r="BF69" s="43">
        <v>0</v>
      </c>
    </row>
    <row r="70" spans="1:58" ht="0.75" customHeight="1" thickBot="1">
      <c r="A70" s="214"/>
      <c r="B70" s="294"/>
      <c r="C70" s="299"/>
      <c r="D70" s="66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76"/>
      <c r="V70" s="102"/>
      <c r="W70" s="44">
        <f t="shared" si="8"/>
        <v>0</v>
      </c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8"/>
      <c r="AK70" s="68"/>
      <c r="AL70" s="68"/>
      <c r="AM70" s="68"/>
      <c r="AN70" s="68"/>
      <c r="AO70" s="68"/>
      <c r="AP70" s="88"/>
      <c r="AQ70" s="88"/>
      <c r="AR70" s="88"/>
      <c r="AS70" s="88"/>
      <c r="AT70" s="88"/>
      <c r="AU70" s="88"/>
      <c r="AV70" s="159">
        <v>0</v>
      </c>
      <c r="AW70" s="169">
        <v>0</v>
      </c>
      <c r="AX70" s="92"/>
      <c r="AY70" s="92"/>
      <c r="AZ70" s="92"/>
      <c r="BA70" s="92"/>
      <c r="BB70" s="92"/>
      <c r="BC70" s="92"/>
      <c r="BD70" s="92"/>
      <c r="BE70" s="131"/>
      <c r="BF70" s="43">
        <v>0</v>
      </c>
    </row>
    <row r="71" spans="1:58" ht="26.25" hidden="1" customHeight="1" thickBot="1">
      <c r="A71" s="214"/>
      <c r="B71" s="298"/>
      <c r="C71" s="300"/>
      <c r="D71" s="66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76"/>
      <c r="V71" s="102"/>
      <c r="W71" s="44">
        <f t="shared" si="8"/>
        <v>0</v>
      </c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88"/>
      <c r="AQ71" s="88"/>
      <c r="AR71" s="88"/>
      <c r="AS71" s="88"/>
      <c r="AT71" s="88"/>
      <c r="AU71" s="88"/>
      <c r="AV71" s="159"/>
      <c r="AW71" s="169">
        <f t="shared" si="9"/>
        <v>0</v>
      </c>
      <c r="AX71" s="92"/>
      <c r="AY71" s="92"/>
      <c r="AZ71" s="92"/>
      <c r="BA71" s="92"/>
      <c r="BB71" s="92"/>
      <c r="BC71" s="92"/>
      <c r="BD71" s="92"/>
      <c r="BE71" s="131"/>
      <c r="BF71" s="43">
        <f t="shared" si="10"/>
        <v>0</v>
      </c>
    </row>
    <row r="72" spans="1:58" ht="15.75" customHeight="1" thickBot="1">
      <c r="A72" s="214"/>
      <c r="B72" s="249" t="s">
        <v>117</v>
      </c>
      <c r="C72" s="251" t="s">
        <v>146</v>
      </c>
      <c r="D72" s="58" t="s">
        <v>17</v>
      </c>
      <c r="E72" s="59">
        <f t="shared" ref="E72:U72" si="37">E74+E76+E83</f>
        <v>4</v>
      </c>
      <c r="F72" s="59">
        <f t="shared" si="37"/>
        <v>4</v>
      </c>
      <c r="G72" s="59">
        <f t="shared" si="37"/>
        <v>4</v>
      </c>
      <c r="H72" s="59">
        <f t="shared" si="37"/>
        <v>4</v>
      </c>
      <c r="I72" s="59">
        <f t="shared" si="37"/>
        <v>4</v>
      </c>
      <c r="J72" s="59">
        <f t="shared" si="37"/>
        <v>4</v>
      </c>
      <c r="K72" s="59">
        <f t="shared" si="37"/>
        <v>2</v>
      </c>
      <c r="L72" s="59">
        <f t="shared" si="37"/>
        <v>4</v>
      </c>
      <c r="M72" s="59">
        <f t="shared" si="37"/>
        <v>6</v>
      </c>
      <c r="N72" s="59">
        <f t="shared" si="37"/>
        <v>6</v>
      </c>
      <c r="O72" s="59">
        <f t="shared" si="37"/>
        <v>6</v>
      </c>
      <c r="P72" s="59">
        <f t="shared" si="37"/>
        <v>0</v>
      </c>
      <c r="Q72" s="59">
        <f t="shared" si="37"/>
        <v>8</v>
      </c>
      <c r="R72" s="59">
        <f t="shared" si="37"/>
        <v>0</v>
      </c>
      <c r="S72" s="59">
        <f t="shared" si="37"/>
        <v>0</v>
      </c>
      <c r="T72" s="59">
        <f t="shared" si="37"/>
        <v>0</v>
      </c>
      <c r="U72" s="59">
        <f t="shared" si="37"/>
        <v>0</v>
      </c>
      <c r="V72" s="44">
        <v>0</v>
      </c>
      <c r="W72" s="44">
        <f>SUM(E72:V72)</f>
        <v>56</v>
      </c>
      <c r="X72" s="59">
        <f t="shared" ref="X72:AH72" si="38">X74+X76+X83</f>
        <v>12</v>
      </c>
      <c r="Y72" s="59">
        <f t="shared" si="38"/>
        <v>6</v>
      </c>
      <c r="Z72" s="59">
        <f t="shared" si="38"/>
        <v>12</v>
      </c>
      <c r="AA72" s="59">
        <f t="shared" si="38"/>
        <v>8</v>
      </c>
      <c r="AB72" s="59">
        <f t="shared" si="38"/>
        <v>10</v>
      </c>
      <c r="AC72" s="59">
        <f t="shared" si="38"/>
        <v>10</v>
      </c>
      <c r="AD72" s="59">
        <f t="shared" si="38"/>
        <v>10</v>
      </c>
      <c r="AE72" s="59">
        <f t="shared" si="38"/>
        <v>10</v>
      </c>
      <c r="AF72" s="59">
        <f t="shared" si="38"/>
        <v>20</v>
      </c>
      <c r="AG72" s="59">
        <f t="shared" si="38"/>
        <v>8</v>
      </c>
      <c r="AH72" s="59">
        <f t="shared" si="38"/>
        <v>0</v>
      </c>
      <c r="AI72" s="59">
        <f>AI74+AI76+AI83+AI80</f>
        <v>19</v>
      </c>
      <c r="AJ72" s="59">
        <f>AJ74+AJ76+AJ83+AJ80</f>
        <v>36</v>
      </c>
      <c r="AK72" s="59">
        <f>AK74+AK76+AK80+AK81</f>
        <v>26</v>
      </c>
      <c r="AL72" s="59">
        <f>AL74+AL76+AL83+AL81+AL82</f>
        <v>36</v>
      </c>
      <c r="AM72" s="59">
        <f t="shared" ref="AM72:AO72" si="39">AM74+AM76+AM83+AM81+AM82</f>
        <v>36</v>
      </c>
      <c r="AN72" s="59">
        <f t="shared" si="39"/>
        <v>36</v>
      </c>
      <c r="AO72" s="59">
        <f t="shared" si="39"/>
        <v>36</v>
      </c>
      <c r="AP72" s="59">
        <f>AP74+AP76+AP83+AP81</f>
        <v>36</v>
      </c>
      <c r="AQ72" s="59">
        <f t="shared" ref="AQ72:AU72" si="40">AQ74+AQ76+AQ83+AQ81</f>
        <v>36</v>
      </c>
      <c r="AR72" s="59">
        <f t="shared" si="40"/>
        <v>36</v>
      </c>
      <c r="AS72" s="59">
        <f t="shared" si="40"/>
        <v>36</v>
      </c>
      <c r="AT72" s="59">
        <f t="shared" si="40"/>
        <v>36</v>
      </c>
      <c r="AU72" s="59">
        <f t="shared" si="40"/>
        <v>36</v>
      </c>
      <c r="AV72" s="44">
        <f>AV74+AV80+AV81+AV82+AV83</f>
        <v>547</v>
      </c>
      <c r="AW72" s="169">
        <v>0</v>
      </c>
      <c r="AX72" s="92"/>
      <c r="AY72" s="92"/>
      <c r="AZ72" s="92"/>
      <c r="BA72" s="92"/>
      <c r="BB72" s="92"/>
      <c r="BC72" s="92"/>
      <c r="BD72" s="92"/>
      <c r="BE72" s="131"/>
      <c r="BF72" s="43">
        <v>0</v>
      </c>
    </row>
    <row r="73" spans="1:58" ht="31.5" customHeight="1" thickBot="1">
      <c r="A73" s="214"/>
      <c r="B73" s="250"/>
      <c r="C73" s="252"/>
      <c r="D73" s="58" t="s">
        <v>18</v>
      </c>
      <c r="E73" s="59">
        <f>E75+E77</f>
        <v>2</v>
      </c>
      <c r="F73" s="59">
        <f t="shared" ref="F73:U73" si="41">F75+F77+F79+F81</f>
        <v>0</v>
      </c>
      <c r="G73" s="59">
        <f t="shared" si="41"/>
        <v>0</v>
      </c>
      <c r="H73" s="59">
        <f t="shared" si="41"/>
        <v>0</v>
      </c>
      <c r="I73" s="59">
        <f t="shared" si="41"/>
        <v>2</v>
      </c>
      <c r="J73" s="59">
        <f t="shared" si="41"/>
        <v>0</v>
      </c>
      <c r="K73" s="59">
        <f t="shared" si="41"/>
        <v>0</v>
      </c>
      <c r="L73" s="59">
        <f t="shared" si="41"/>
        <v>0</v>
      </c>
      <c r="M73" s="59">
        <f t="shared" si="41"/>
        <v>0</v>
      </c>
      <c r="N73" s="59">
        <f t="shared" si="41"/>
        <v>2</v>
      </c>
      <c r="O73" s="59">
        <f t="shared" si="41"/>
        <v>0</v>
      </c>
      <c r="P73" s="59">
        <f t="shared" si="41"/>
        <v>2</v>
      </c>
      <c r="Q73" s="59">
        <f t="shared" si="41"/>
        <v>0</v>
      </c>
      <c r="R73" s="59">
        <f t="shared" si="41"/>
        <v>0</v>
      </c>
      <c r="S73" s="59">
        <f t="shared" si="41"/>
        <v>0</v>
      </c>
      <c r="T73" s="59">
        <f t="shared" si="41"/>
        <v>0</v>
      </c>
      <c r="U73" s="59">
        <f t="shared" si="41"/>
        <v>0</v>
      </c>
      <c r="V73" s="44">
        <v>0</v>
      </c>
      <c r="W73" s="44">
        <f t="shared" si="8"/>
        <v>8</v>
      </c>
      <c r="X73" s="59">
        <f>X75+X77</f>
        <v>2</v>
      </c>
      <c r="Y73" s="59">
        <f t="shared" ref="Y73:AU73" si="42">Y75+Y77</f>
        <v>0</v>
      </c>
      <c r="Z73" s="59">
        <f t="shared" si="42"/>
        <v>4</v>
      </c>
      <c r="AA73" s="59">
        <f t="shared" si="42"/>
        <v>0</v>
      </c>
      <c r="AB73" s="59">
        <f t="shared" si="42"/>
        <v>0</v>
      </c>
      <c r="AC73" s="59">
        <f t="shared" si="42"/>
        <v>2</v>
      </c>
      <c r="AD73" s="59">
        <f t="shared" si="42"/>
        <v>2</v>
      </c>
      <c r="AE73" s="59">
        <f t="shared" si="42"/>
        <v>0</v>
      </c>
      <c r="AF73" s="59">
        <f t="shared" si="42"/>
        <v>3</v>
      </c>
      <c r="AG73" s="59">
        <f t="shared" si="42"/>
        <v>0</v>
      </c>
      <c r="AH73" s="59">
        <f t="shared" si="42"/>
        <v>0</v>
      </c>
      <c r="AI73" s="59">
        <f t="shared" si="42"/>
        <v>0</v>
      </c>
      <c r="AJ73" s="59">
        <f t="shared" si="42"/>
        <v>0</v>
      </c>
      <c r="AK73" s="59">
        <f t="shared" si="42"/>
        <v>0</v>
      </c>
      <c r="AL73" s="59">
        <f t="shared" si="42"/>
        <v>0</v>
      </c>
      <c r="AM73" s="59">
        <f t="shared" si="42"/>
        <v>0</v>
      </c>
      <c r="AN73" s="59">
        <f t="shared" si="42"/>
        <v>0</v>
      </c>
      <c r="AO73" s="59">
        <f t="shared" si="42"/>
        <v>0</v>
      </c>
      <c r="AP73" s="89">
        <f t="shared" si="42"/>
        <v>0</v>
      </c>
      <c r="AQ73" s="89">
        <f t="shared" si="42"/>
        <v>0</v>
      </c>
      <c r="AR73" s="89">
        <f t="shared" si="42"/>
        <v>0</v>
      </c>
      <c r="AS73" s="89">
        <f t="shared" si="42"/>
        <v>0</v>
      </c>
      <c r="AT73" s="89">
        <f t="shared" si="42"/>
        <v>0</v>
      </c>
      <c r="AU73" s="89">
        <f t="shared" si="42"/>
        <v>0</v>
      </c>
      <c r="AV73" s="44">
        <f>+AV75</f>
        <v>13</v>
      </c>
      <c r="AW73" s="169">
        <v>0</v>
      </c>
      <c r="AX73" s="92"/>
      <c r="AY73" s="92"/>
      <c r="AZ73" s="92"/>
      <c r="BA73" s="92"/>
      <c r="BB73" s="92"/>
      <c r="BC73" s="92"/>
      <c r="BD73" s="92"/>
      <c r="BE73" s="131"/>
      <c r="BF73" s="43">
        <v>0</v>
      </c>
    </row>
    <row r="74" spans="1:58" ht="21.75" customHeight="1" thickBot="1">
      <c r="A74" s="214"/>
      <c r="B74" s="294" t="s">
        <v>118</v>
      </c>
      <c r="C74" s="229" t="s">
        <v>119</v>
      </c>
      <c r="D74" s="26" t="s">
        <v>17</v>
      </c>
      <c r="E74" s="56">
        <v>4</v>
      </c>
      <c r="F74" s="56">
        <v>4</v>
      </c>
      <c r="G74" s="56">
        <v>4</v>
      </c>
      <c r="H74" s="56">
        <v>4</v>
      </c>
      <c r="I74" s="56">
        <v>4</v>
      </c>
      <c r="J74" s="56">
        <v>4</v>
      </c>
      <c r="K74" s="56">
        <v>2</v>
      </c>
      <c r="L74" s="56">
        <v>4</v>
      </c>
      <c r="M74" s="56">
        <v>6</v>
      </c>
      <c r="N74" s="56">
        <v>6</v>
      </c>
      <c r="O74" s="56">
        <v>6</v>
      </c>
      <c r="P74" s="56">
        <v>0</v>
      </c>
      <c r="Q74" s="76">
        <v>8</v>
      </c>
      <c r="R74" s="101">
        <v>0</v>
      </c>
      <c r="S74" s="101">
        <v>0</v>
      </c>
      <c r="T74" s="101">
        <v>0</v>
      </c>
      <c r="U74" s="101">
        <v>0</v>
      </c>
      <c r="V74" s="44">
        <v>0</v>
      </c>
      <c r="W74" s="44">
        <f t="shared" si="8"/>
        <v>56</v>
      </c>
      <c r="X74" s="56">
        <v>12</v>
      </c>
      <c r="Y74" s="56">
        <v>6</v>
      </c>
      <c r="Z74" s="56">
        <v>12</v>
      </c>
      <c r="AA74" s="56">
        <v>8</v>
      </c>
      <c r="AB74" s="56">
        <v>10</v>
      </c>
      <c r="AC74" s="56">
        <v>10</v>
      </c>
      <c r="AD74" s="56">
        <v>10</v>
      </c>
      <c r="AE74" s="56">
        <v>10</v>
      </c>
      <c r="AF74" s="56">
        <v>20</v>
      </c>
      <c r="AG74" s="76">
        <v>8</v>
      </c>
      <c r="AH74" s="101">
        <v>0</v>
      </c>
      <c r="AI74" s="101">
        <v>0</v>
      </c>
      <c r="AJ74" s="101">
        <v>0</v>
      </c>
      <c r="AK74" s="101">
        <v>0</v>
      </c>
      <c r="AL74" s="101">
        <v>0</v>
      </c>
      <c r="AM74" s="101">
        <v>0</v>
      </c>
      <c r="AN74" s="101">
        <v>0</v>
      </c>
      <c r="AO74" s="101">
        <v>0</v>
      </c>
      <c r="AP74" s="89">
        <v>0</v>
      </c>
      <c r="AQ74" s="89">
        <v>0</v>
      </c>
      <c r="AR74" s="89">
        <v>0</v>
      </c>
      <c r="AS74" s="88">
        <v>0</v>
      </c>
      <c r="AT74" s="88">
        <v>0</v>
      </c>
      <c r="AU74" s="88">
        <v>0</v>
      </c>
      <c r="AV74" s="44">
        <f t="shared" ref="AV74:AV83" si="43">SUM(X74:AU74)</f>
        <v>106</v>
      </c>
      <c r="AW74" s="169">
        <v>0</v>
      </c>
      <c r="AX74" s="92"/>
      <c r="AY74" s="92"/>
      <c r="AZ74" s="92"/>
      <c r="BA74" s="92"/>
      <c r="BB74" s="92"/>
      <c r="BC74" s="92"/>
      <c r="BD74" s="92"/>
      <c r="BE74" s="131"/>
      <c r="BF74" s="43">
        <v>0</v>
      </c>
    </row>
    <row r="75" spans="1:58" ht="18.75" customHeight="1" thickBot="1">
      <c r="A75" s="214"/>
      <c r="B75" s="295"/>
      <c r="C75" s="235"/>
      <c r="D75" s="26" t="s">
        <v>18</v>
      </c>
      <c r="E75" s="56">
        <v>2</v>
      </c>
      <c r="F75" s="56">
        <v>0</v>
      </c>
      <c r="G75" s="56">
        <v>0</v>
      </c>
      <c r="H75" s="56">
        <v>0</v>
      </c>
      <c r="I75" s="56">
        <v>2</v>
      </c>
      <c r="J75" s="56">
        <v>0</v>
      </c>
      <c r="K75" s="56">
        <v>0</v>
      </c>
      <c r="L75" s="56">
        <v>0</v>
      </c>
      <c r="M75" s="56">
        <v>0</v>
      </c>
      <c r="N75" s="56">
        <v>2</v>
      </c>
      <c r="O75" s="56">
        <v>0</v>
      </c>
      <c r="P75" s="56">
        <v>2</v>
      </c>
      <c r="Q75" s="56">
        <v>0</v>
      </c>
      <c r="R75" s="101">
        <v>0</v>
      </c>
      <c r="S75" s="101">
        <v>0</v>
      </c>
      <c r="T75" s="101">
        <v>0</v>
      </c>
      <c r="U75" s="101">
        <v>0</v>
      </c>
      <c r="V75" s="44">
        <v>0</v>
      </c>
      <c r="W75" s="44">
        <f t="shared" si="8"/>
        <v>8</v>
      </c>
      <c r="X75" s="56">
        <v>2</v>
      </c>
      <c r="Y75" s="56">
        <v>0</v>
      </c>
      <c r="Z75" s="56">
        <v>4</v>
      </c>
      <c r="AA75" s="56">
        <v>0</v>
      </c>
      <c r="AB75" s="56">
        <v>0</v>
      </c>
      <c r="AC75" s="56">
        <v>2</v>
      </c>
      <c r="AD75" s="56">
        <v>2</v>
      </c>
      <c r="AE75" s="56">
        <v>0</v>
      </c>
      <c r="AF75" s="56">
        <v>3</v>
      </c>
      <c r="AG75" s="56">
        <v>0</v>
      </c>
      <c r="AH75" s="101">
        <v>0</v>
      </c>
      <c r="AI75" s="101">
        <v>0</v>
      </c>
      <c r="AJ75" s="101">
        <v>0</v>
      </c>
      <c r="AK75" s="101">
        <v>0</v>
      </c>
      <c r="AL75" s="101">
        <v>0</v>
      </c>
      <c r="AM75" s="101">
        <v>0</v>
      </c>
      <c r="AN75" s="101">
        <v>0</v>
      </c>
      <c r="AO75" s="101">
        <v>0</v>
      </c>
      <c r="AP75" s="89">
        <v>0</v>
      </c>
      <c r="AQ75" s="89">
        <v>0</v>
      </c>
      <c r="AR75" s="89">
        <v>0</v>
      </c>
      <c r="AS75" s="88"/>
      <c r="AT75" s="88">
        <v>0</v>
      </c>
      <c r="AU75" s="88">
        <v>0</v>
      </c>
      <c r="AV75" s="44">
        <f t="shared" si="43"/>
        <v>13</v>
      </c>
      <c r="AW75" s="169">
        <v>0</v>
      </c>
      <c r="AX75" s="92"/>
      <c r="AY75" s="92"/>
      <c r="AZ75" s="92"/>
      <c r="BA75" s="92"/>
      <c r="BB75" s="92"/>
      <c r="BC75" s="92"/>
      <c r="BD75" s="92"/>
      <c r="BE75" s="131"/>
      <c r="BF75" s="43">
        <v>0</v>
      </c>
    </row>
    <row r="76" spans="1:58" ht="18" customHeight="1" thickBot="1">
      <c r="A76" s="214"/>
      <c r="B76" s="294" t="s">
        <v>120</v>
      </c>
      <c r="C76" s="237" t="s">
        <v>124</v>
      </c>
      <c r="D76" s="26" t="s">
        <v>17</v>
      </c>
      <c r="E76" s="56">
        <v>0</v>
      </c>
      <c r="F76" s="56">
        <v>0</v>
      </c>
      <c r="G76" s="56">
        <v>0</v>
      </c>
      <c r="H76" s="56">
        <v>0</v>
      </c>
      <c r="I76" s="56">
        <v>0</v>
      </c>
      <c r="J76" s="56">
        <v>0</v>
      </c>
      <c r="K76" s="56">
        <v>0</v>
      </c>
      <c r="L76" s="56">
        <v>0</v>
      </c>
      <c r="M76" s="56">
        <v>0</v>
      </c>
      <c r="N76" s="56">
        <v>0</v>
      </c>
      <c r="O76" s="56">
        <v>0</v>
      </c>
      <c r="P76" s="56">
        <v>0</v>
      </c>
      <c r="Q76" s="56">
        <v>0</v>
      </c>
      <c r="R76" s="101">
        <v>0</v>
      </c>
      <c r="S76" s="101">
        <v>0</v>
      </c>
      <c r="T76" s="101">
        <v>0</v>
      </c>
      <c r="U76" s="101">
        <v>0</v>
      </c>
      <c r="V76" s="44">
        <f>SUM(E76:U76)</f>
        <v>0</v>
      </c>
      <c r="W76" s="44">
        <f t="shared" si="8"/>
        <v>0</v>
      </c>
      <c r="X76" s="56">
        <v>0</v>
      </c>
      <c r="Y76" s="56">
        <v>0</v>
      </c>
      <c r="Z76" s="56">
        <v>0</v>
      </c>
      <c r="AA76" s="56">
        <v>0</v>
      </c>
      <c r="AB76" s="56">
        <v>0</v>
      </c>
      <c r="AC76" s="56">
        <v>0</v>
      </c>
      <c r="AD76" s="56">
        <v>0</v>
      </c>
      <c r="AE76" s="56">
        <v>0</v>
      </c>
      <c r="AF76" s="56">
        <v>0</v>
      </c>
      <c r="AG76" s="56">
        <v>0</v>
      </c>
      <c r="AH76" s="101">
        <v>0</v>
      </c>
      <c r="AI76" s="101">
        <v>0</v>
      </c>
      <c r="AJ76" s="101">
        <v>0</v>
      </c>
      <c r="AK76" s="101">
        <v>0</v>
      </c>
      <c r="AL76" s="101">
        <v>0</v>
      </c>
      <c r="AM76" s="101">
        <v>0</v>
      </c>
      <c r="AN76" s="101">
        <v>0</v>
      </c>
      <c r="AO76" s="101">
        <v>0</v>
      </c>
      <c r="AP76" s="89">
        <v>0</v>
      </c>
      <c r="AQ76" s="89">
        <v>0</v>
      </c>
      <c r="AR76" s="89">
        <v>0</v>
      </c>
      <c r="AS76" s="88">
        <v>0</v>
      </c>
      <c r="AT76" s="88">
        <v>0</v>
      </c>
      <c r="AU76" s="88">
        <v>0</v>
      </c>
      <c r="AV76" s="44">
        <f t="shared" si="43"/>
        <v>0</v>
      </c>
      <c r="AW76" s="169">
        <v>0</v>
      </c>
      <c r="AX76" s="92"/>
      <c r="AY76" s="92"/>
      <c r="AZ76" s="92"/>
      <c r="BA76" s="92"/>
      <c r="BB76" s="92"/>
      <c r="BC76" s="92"/>
      <c r="BD76" s="92"/>
      <c r="BE76" s="131"/>
      <c r="BF76" s="43">
        <v>0</v>
      </c>
    </row>
    <row r="77" spans="1:58" ht="24.75" customHeight="1" thickBot="1">
      <c r="A77" s="214"/>
      <c r="B77" s="295"/>
      <c r="C77" s="238"/>
      <c r="D77" s="26" t="s">
        <v>18</v>
      </c>
      <c r="E77" s="56">
        <v>0</v>
      </c>
      <c r="F77" s="56">
        <v>0</v>
      </c>
      <c r="G77" s="56">
        <v>0</v>
      </c>
      <c r="H77" s="56">
        <v>0</v>
      </c>
      <c r="I77" s="56">
        <v>0</v>
      </c>
      <c r="J77" s="56">
        <v>0</v>
      </c>
      <c r="K77" s="56">
        <v>0</v>
      </c>
      <c r="L77" s="56">
        <v>0</v>
      </c>
      <c r="M77" s="56">
        <v>0</v>
      </c>
      <c r="N77" s="56">
        <v>0</v>
      </c>
      <c r="O77" s="56">
        <v>0</v>
      </c>
      <c r="P77" s="56">
        <v>0</v>
      </c>
      <c r="Q77" s="56">
        <v>0</v>
      </c>
      <c r="R77" s="101">
        <v>0</v>
      </c>
      <c r="S77" s="101">
        <v>0</v>
      </c>
      <c r="T77" s="101">
        <v>0</v>
      </c>
      <c r="U77" s="101">
        <v>0</v>
      </c>
      <c r="V77" s="44">
        <v>0</v>
      </c>
      <c r="W77" s="44">
        <f t="shared" si="8"/>
        <v>0</v>
      </c>
      <c r="X77" s="56">
        <v>0</v>
      </c>
      <c r="Y77" s="56">
        <v>0</v>
      </c>
      <c r="Z77" s="56">
        <v>0</v>
      </c>
      <c r="AA77" s="56">
        <v>0</v>
      </c>
      <c r="AB77" s="56">
        <v>0</v>
      </c>
      <c r="AC77" s="56">
        <v>0</v>
      </c>
      <c r="AD77" s="56">
        <v>0</v>
      </c>
      <c r="AE77" s="56">
        <v>0</v>
      </c>
      <c r="AF77" s="56">
        <v>0</v>
      </c>
      <c r="AG77" s="56">
        <v>0</v>
      </c>
      <c r="AH77" s="101">
        <v>0</v>
      </c>
      <c r="AI77" s="101">
        <v>0</v>
      </c>
      <c r="AJ77" s="101">
        <v>0</v>
      </c>
      <c r="AK77" s="101">
        <v>0</v>
      </c>
      <c r="AL77" s="101">
        <v>0</v>
      </c>
      <c r="AM77" s="101">
        <v>0</v>
      </c>
      <c r="AN77" s="101">
        <v>0</v>
      </c>
      <c r="AO77" s="101">
        <v>0</v>
      </c>
      <c r="AP77" s="89">
        <v>0</v>
      </c>
      <c r="AQ77" s="89">
        <v>0</v>
      </c>
      <c r="AR77" s="89">
        <v>0</v>
      </c>
      <c r="AS77" s="88">
        <v>0</v>
      </c>
      <c r="AT77" s="88">
        <v>0</v>
      </c>
      <c r="AU77" s="88">
        <v>0</v>
      </c>
      <c r="AV77" s="44">
        <f t="shared" si="43"/>
        <v>0</v>
      </c>
      <c r="AW77" s="169">
        <v>0</v>
      </c>
      <c r="AX77" s="92"/>
      <c r="AY77" s="92"/>
      <c r="AZ77" s="92"/>
      <c r="BA77" s="92"/>
      <c r="BB77" s="92"/>
      <c r="BC77" s="92"/>
      <c r="BD77" s="92"/>
      <c r="BE77" s="131"/>
      <c r="BF77" s="43">
        <v>0</v>
      </c>
    </row>
    <row r="78" spans="1:58" ht="1.5" hidden="1" customHeight="1" thickBot="1">
      <c r="A78" s="214"/>
      <c r="B78" s="296"/>
      <c r="C78" s="229"/>
      <c r="D78" s="26" t="s">
        <v>17</v>
      </c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101"/>
      <c r="R78" s="101"/>
      <c r="S78" s="101"/>
      <c r="T78" s="101"/>
      <c r="U78" s="101"/>
      <c r="V78" s="44">
        <f>SUM(E78:U78)</f>
        <v>0</v>
      </c>
      <c r="W78" s="44">
        <f t="shared" si="8"/>
        <v>0</v>
      </c>
      <c r="X78" s="56"/>
      <c r="Y78" s="56"/>
      <c r="Z78" s="56"/>
      <c r="AA78" s="56"/>
      <c r="AB78" s="56"/>
      <c r="AC78" s="56"/>
      <c r="AD78" s="56"/>
      <c r="AE78" s="56"/>
      <c r="AF78" s="56"/>
      <c r="AG78" s="56"/>
      <c r="AH78" s="56"/>
      <c r="AI78" s="56"/>
      <c r="AJ78" s="56"/>
      <c r="AK78" s="56"/>
      <c r="AL78" s="56"/>
      <c r="AM78" s="56"/>
      <c r="AN78" s="56"/>
      <c r="AO78" s="56"/>
      <c r="AP78" s="89"/>
      <c r="AQ78" s="89"/>
      <c r="AR78" s="88"/>
      <c r="AS78" s="88"/>
      <c r="AT78" s="88"/>
      <c r="AU78" s="88"/>
      <c r="AV78" s="44">
        <f t="shared" si="43"/>
        <v>0</v>
      </c>
      <c r="AW78" s="169">
        <f t="shared" si="9"/>
        <v>0</v>
      </c>
      <c r="AX78" s="92"/>
      <c r="AY78" s="92"/>
      <c r="AZ78" s="92"/>
      <c r="BA78" s="92"/>
      <c r="BB78" s="92"/>
      <c r="BC78" s="92"/>
      <c r="BD78" s="92"/>
      <c r="BE78" s="131"/>
      <c r="BF78" s="43">
        <f t="shared" si="10"/>
        <v>0</v>
      </c>
    </row>
    <row r="79" spans="1:58" ht="17.25" hidden="1" customHeight="1" thickBot="1">
      <c r="A79" s="214"/>
      <c r="B79" s="295"/>
      <c r="C79" s="188"/>
      <c r="D79" s="26" t="s">
        <v>18</v>
      </c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101"/>
      <c r="R79" s="101"/>
      <c r="S79" s="101"/>
      <c r="T79" s="101"/>
      <c r="U79" s="101"/>
      <c r="V79" s="44">
        <f>SUM(E79:U79)</f>
        <v>0</v>
      </c>
      <c r="W79" s="44">
        <f t="shared" si="8"/>
        <v>0</v>
      </c>
      <c r="X79" s="56"/>
      <c r="Y79" s="56"/>
      <c r="Z79" s="56"/>
      <c r="AA79" s="56"/>
      <c r="AB79" s="56"/>
      <c r="AC79" s="56"/>
      <c r="AD79" s="56"/>
      <c r="AE79" s="56"/>
      <c r="AF79" s="56"/>
      <c r="AG79" s="56"/>
      <c r="AH79" s="56"/>
      <c r="AI79" s="56"/>
      <c r="AJ79" s="56"/>
      <c r="AK79" s="56"/>
      <c r="AL79" s="56"/>
      <c r="AM79" s="56"/>
      <c r="AN79" s="56"/>
      <c r="AO79" s="56"/>
      <c r="AP79" s="89"/>
      <c r="AQ79" s="89"/>
      <c r="AR79" s="88"/>
      <c r="AS79" s="88"/>
      <c r="AT79" s="88"/>
      <c r="AU79" s="88"/>
      <c r="AV79" s="44">
        <f t="shared" si="43"/>
        <v>0</v>
      </c>
      <c r="AW79" s="169">
        <f t="shared" si="9"/>
        <v>0</v>
      </c>
      <c r="AX79" s="92"/>
      <c r="AY79" s="92"/>
      <c r="AZ79" s="92"/>
      <c r="BA79" s="92"/>
      <c r="BB79" s="92"/>
      <c r="BC79" s="92"/>
      <c r="BD79" s="92"/>
      <c r="BE79" s="131"/>
      <c r="BF79" s="43">
        <f t="shared" si="10"/>
        <v>0</v>
      </c>
    </row>
    <row r="80" spans="1:58" ht="43.5" customHeight="1" thickBot="1">
      <c r="A80" s="214"/>
      <c r="B80" s="172" t="s">
        <v>121</v>
      </c>
      <c r="C80" s="103" t="s">
        <v>147</v>
      </c>
      <c r="D80" s="104" t="s">
        <v>17</v>
      </c>
      <c r="E80" s="101">
        <v>0</v>
      </c>
      <c r="F80" s="101">
        <v>0</v>
      </c>
      <c r="G80" s="101">
        <v>0</v>
      </c>
      <c r="H80" s="101">
        <v>0</v>
      </c>
      <c r="I80" s="101">
        <v>0</v>
      </c>
      <c r="J80" s="101">
        <v>0</v>
      </c>
      <c r="K80" s="101">
        <v>0</v>
      </c>
      <c r="L80" s="101">
        <v>0</v>
      </c>
      <c r="M80" s="101">
        <v>0</v>
      </c>
      <c r="N80" s="101">
        <v>0</v>
      </c>
      <c r="O80" s="101">
        <v>0</v>
      </c>
      <c r="P80" s="101">
        <v>0</v>
      </c>
      <c r="Q80" s="101">
        <v>0</v>
      </c>
      <c r="R80" s="101">
        <v>0</v>
      </c>
      <c r="S80" s="101">
        <v>0</v>
      </c>
      <c r="T80" s="101">
        <v>0</v>
      </c>
      <c r="U80" s="101">
        <v>0</v>
      </c>
      <c r="V80" s="44">
        <v>0</v>
      </c>
      <c r="W80" s="44">
        <f t="shared" si="8"/>
        <v>0</v>
      </c>
      <c r="X80" s="70">
        <v>0</v>
      </c>
      <c r="Y80" s="70">
        <v>0</v>
      </c>
      <c r="Z80" s="70">
        <v>0</v>
      </c>
      <c r="AA80" s="70">
        <v>0</v>
      </c>
      <c r="AB80" s="70">
        <v>0</v>
      </c>
      <c r="AC80" s="70">
        <v>0</v>
      </c>
      <c r="AD80" s="70">
        <v>0</v>
      </c>
      <c r="AE80" s="70">
        <v>0</v>
      </c>
      <c r="AF80" s="70">
        <v>0</v>
      </c>
      <c r="AG80" s="70">
        <v>0</v>
      </c>
      <c r="AH80" s="70">
        <v>0</v>
      </c>
      <c r="AI80" s="70">
        <v>19</v>
      </c>
      <c r="AJ80" s="70">
        <v>36</v>
      </c>
      <c r="AK80" s="70">
        <v>17</v>
      </c>
      <c r="AL80" s="70">
        <v>0</v>
      </c>
      <c r="AM80" s="70">
        <v>0</v>
      </c>
      <c r="AN80" s="70">
        <v>0</v>
      </c>
      <c r="AO80" s="70">
        <v>0</v>
      </c>
      <c r="AP80" s="88">
        <v>0</v>
      </c>
      <c r="AQ80" s="88">
        <v>0</v>
      </c>
      <c r="AR80" s="88">
        <v>0</v>
      </c>
      <c r="AS80" s="88">
        <v>0</v>
      </c>
      <c r="AT80" s="88">
        <v>0</v>
      </c>
      <c r="AU80" s="88">
        <v>0</v>
      </c>
      <c r="AV80" s="44">
        <f t="shared" si="43"/>
        <v>72</v>
      </c>
      <c r="AW80" s="169">
        <v>0</v>
      </c>
      <c r="AX80" s="92"/>
      <c r="AY80" s="92"/>
      <c r="AZ80" s="92"/>
      <c r="BA80" s="92"/>
      <c r="BB80" s="92"/>
      <c r="BC80" s="92"/>
      <c r="BD80" s="92"/>
      <c r="BE80" s="131"/>
      <c r="BF80" s="43">
        <v>0</v>
      </c>
    </row>
    <row r="81" spans="1:59" ht="45.75" customHeight="1" thickBot="1">
      <c r="A81" s="214"/>
      <c r="B81" s="172" t="s">
        <v>151</v>
      </c>
      <c r="C81" s="103" t="s">
        <v>152</v>
      </c>
      <c r="D81" s="104" t="s">
        <v>17</v>
      </c>
      <c r="E81" s="101">
        <v>0</v>
      </c>
      <c r="F81" s="101">
        <v>0</v>
      </c>
      <c r="G81" s="101">
        <v>0</v>
      </c>
      <c r="H81" s="101">
        <v>0</v>
      </c>
      <c r="I81" s="101">
        <v>0</v>
      </c>
      <c r="J81" s="101">
        <v>0</v>
      </c>
      <c r="K81" s="101">
        <v>0</v>
      </c>
      <c r="L81" s="101">
        <v>0</v>
      </c>
      <c r="M81" s="101">
        <v>0</v>
      </c>
      <c r="N81" s="101">
        <v>0</v>
      </c>
      <c r="O81" s="101">
        <v>0</v>
      </c>
      <c r="P81" s="101">
        <v>0</v>
      </c>
      <c r="Q81" s="101">
        <v>0</v>
      </c>
      <c r="R81" s="101">
        <v>0</v>
      </c>
      <c r="S81" s="101">
        <v>0</v>
      </c>
      <c r="T81" s="101">
        <v>0</v>
      </c>
      <c r="U81" s="101">
        <v>0</v>
      </c>
      <c r="V81" s="44">
        <v>0</v>
      </c>
      <c r="W81" s="44">
        <v>0</v>
      </c>
      <c r="X81" s="70">
        <v>0</v>
      </c>
      <c r="Y81" s="70">
        <v>0</v>
      </c>
      <c r="Z81" s="70">
        <v>0</v>
      </c>
      <c r="AA81" s="70">
        <v>0</v>
      </c>
      <c r="AB81" s="70">
        <v>0</v>
      </c>
      <c r="AC81" s="70">
        <v>0</v>
      </c>
      <c r="AD81" s="70">
        <v>0</v>
      </c>
      <c r="AE81" s="70">
        <v>0</v>
      </c>
      <c r="AF81" s="70">
        <v>0</v>
      </c>
      <c r="AG81" s="70">
        <v>0</v>
      </c>
      <c r="AH81" s="70">
        <v>0</v>
      </c>
      <c r="AI81" s="70">
        <v>0</v>
      </c>
      <c r="AJ81" s="70">
        <v>0</v>
      </c>
      <c r="AK81" s="77">
        <v>9</v>
      </c>
      <c r="AL81" s="70">
        <v>0</v>
      </c>
      <c r="AM81" s="70">
        <v>0</v>
      </c>
      <c r="AN81" s="70">
        <v>0</v>
      </c>
      <c r="AO81" s="70">
        <v>0</v>
      </c>
      <c r="AP81" s="88">
        <v>0</v>
      </c>
      <c r="AQ81" s="88">
        <v>0</v>
      </c>
      <c r="AR81" s="88">
        <v>0</v>
      </c>
      <c r="AS81" s="88">
        <v>0</v>
      </c>
      <c r="AT81" s="88">
        <v>0</v>
      </c>
      <c r="AU81" s="88">
        <v>0</v>
      </c>
      <c r="AV81" s="44">
        <f t="shared" si="43"/>
        <v>9</v>
      </c>
      <c r="AW81" s="169">
        <v>0</v>
      </c>
      <c r="AX81" s="92"/>
      <c r="AY81" s="92"/>
      <c r="AZ81" s="92"/>
      <c r="BA81" s="92"/>
      <c r="BB81" s="92"/>
      <c r="BC81" s="92"/>
      <c r="BD81" s="92"/>
      <c r="BE81" s="131"/>
      <c r="BF81" s="43">
        <v>0</v>
      </c>
    </row>
    <row r="82" spans="1:59" ht="45.75" customHeight="1" thickBot="1">
      <c r="A82" s="214"/>
      <c r="B82" s="172" t="s">
        <v>149</v>
      </c>
      <c r="C82" s="103" t="s">
        <v>150</v>
      </c>
      <c r="D82" s="104" t="s">
        <v>17</v>
      </c>
      <c r="E82" s="101">
        <v>0</v>
      </c>
      <c r="F82" s="101">
        <v>0</v>
      </c>
      <c r="G82" s="101">
        <v>0</v>
      </c>
      <c r="H82" s="101">
        <v>0</v>
      </c>
      <c r="I82" s="101">
        <v>0</v>
      </c>
      <c r="J82" s="101">
        <v>0</v>
      </c>
      <c r="K82" s="101">
        <v>0</v>
      </c>
      <c r="L82" s="101">
        <v>0</v>
      </c>
      <c r="M82" s="101">
        <v>0</v>
      </c>
      <c r="N82" s="101">
        <v>0</v>
      </c>
      <c r="O82" s="101">
        <v>0</v>
      </c>
      <c r="P82" s="101">
        <v>0</v>
      </c>
      <c r="Q82" s="101">
        <v>0</v>
      </c>
      <c r="R82" s="101">
        <v>0</v>
      </c>
      <c r="S82" s="101">
        <v>0</v>
      </c>
      <c r="T82" s="101">
        <v>0</v>
      </c>
      <c r="U82" s="101">
        <v>0</v>
      </c>
      <c r="V82" s="44">
        <v>0</v>
      </c>
      <c r="W82" s="44">
        <v>0</v>
      </c>
      <c r="X82" s="70">
        <v>0</v>
      </c>
      <c r="Y82" s="70">
        <v>0</v>
      </c>
      <c r="Z82" s="70">
        <v>0</v>
      </c>
      <c r="AA82" s="70">
        <v>0</v>
      </c>
      <c r="AB82" s="70">
        <v>0</v>
      </c>
      <c r="AC82" s="70">
        <v>0</v>
      </c>
      <c r="AD82" s="70">
        <v>0</v>
      </c>
      <c r="AE82" s="70">
        <v>0</v>
      </c>
      <c r="AF82" s="70">
        <v>0</v>
      </c>
      <c r="AG82" s="70">
        <v>0</v>
      </c>
      <c r="AH82" s="70">
        <v>0</v>
      </c>
      <c r="AI82" s="70">
        <v>0</v>
      </c>
      <c r="AJ82" s="70">
        <v>0</v>
      </c>
      <c r="AK82" s="70">
        <v>0</v>
      </c>
      <c r="AL82" s="70">
        <v>36</v>
      </c>
      <c r="AM82" s="70">
        <v>36</v>
      </c>
      <c r="AN82" s="70">
        <v>36</v>
      </c>
      <c r="AO82" s="70">
        <v>36</v>
      </c>
      <c r="AP82" s="88">
        <v>0</v>
      </c>
      <c r="AQ82" s="88">
        <v>0</v>
      </c>
      <c r="AR82" s="88">
        <v>0</v>
      </c>
      <c r="AS82" s="88">
        <v>0</v>
      </c>
      <c r="AT82" s="88">
        <v>0</v>
      </c>
      <c r="AU82" s="88">
        <v>0</v>
      </c>
      <c r="AV82" s="44">
        <f t="shared" si="43"/>
        <v>144</v>
      </c>
      <c r="AW82" s="169"/>
      <c r="AX82" s="92"/>
      <c r="AY82" s="92"/>
      <c r="AZ82" s="92"/>
      <c r="BA82" s="92"/>
      <c r="BB82" s="92"/>
      <c r="BC82" s="92"/>
      <c r="BD82" s="92"/>
      <c r="BE82" s="131"/>
      <c r="BF82" s="43"/>
    </row>
    <row r="83" spans="1:59" ht="44.25" customHeight="1" thickBot="1">
      <c r="A83" s="214"/>
      <c r="B83" s="172"/>
      <c r="C83" s="103" t="s">
        <v>150</v>
      </c>
      <c r="D83" s="104" t="s">
        <v>17</v>
      </c>
      <c r="E83" s="101">
        <v>0</v>
      </c>
      <c r="F83" s="101">
        <v>0</v>
      </c>
      <c r="G83" s="101">
        <v>0</v>
      </c>
      <c r="H83" s="101">
        <v>0</v>
      </c>
      <c r="I83" s="101">
        <v>0</v>
      </c>
      <c r="J83" s="101">
        <v>0</v>
      </c>
      <c r="K83" s="101">
        <v>0</v>
      </c>
      <c r="L83" s="101">
        <v>0</v>
      </c>
      <c r="M83" s="101">
        <v>0</v>
      </c>
      <c r="N83" s="101">
        <v>0</v>
      </c>
      <c r="O83" s="101">
        <v>0</v>
      </c>
      <c r="P83" s="101">
        <v>0</v>
      </c>
      <c r="Q83" s="101">
        <v>0</v>
      </c>
      <c r="R83" s="101">
        <v>0</v>
      </c>
      <c r="S83" s="101">
        <v>0</v>
      </c>
      <c r="T83" s="101">
        <v>0</v>
      </c>
      <c r="U83" s="101">
        <v>0</v>
      </c>
      <c r="V83" s="44">
        <v>0</v>
      </c>
      <c r="W83" s="44">
        <v>0</v>
      </c>
      <c r="X83" s="70">
        <v>0</v>
      </c>
      <c r="Y83" s="70">
        <v>0</v>
      </c>
      <c r="Z83" s="70">
        <v>0</v>
      </c>
      <c r="AA83" s="70">
        <v>0</v>
      </c>
      <c r="AB83" s="70">
        <v>0</v>
      </c>
      <c r="AC83" s="70">
        <v>0</v>
      </c>
      <c r="AD83" s="70">
        <v>0</v>
      </c>
      <c r="AE83" s="70">
        <v>0</v>
      </c>
      <c r="AF83" s="70">
        <v>0</v>
      </c>
      <c r="AG83" s="70">
        <v>0</v>
      </c>
      <c r="AH83" s="70">
        <v>0</v>
      </c>
      <c r="AI83" s="70">
        <v>0</v>
      </c>
      <c r="AJ83" s="70">
        <v>0</v>
      </c>
      <c r="AK83" s="70">
        <v>0</v>
      </c>
      <c r="AL83" s="70">
        <v>0</v>
      </c>
      <c r="AM83" s="70">
        <v>0</v>
      </c>
      <c r="AN83" s="70">
        <v>0</v>
      </c>
      <c r="AO83" s="70">
        <v>0</v>
      </c>
      <c r="AP83" s="88">
        <v>36</v>
      </c>
      <c r="AQ83" s="88">
        <v>36</v>
      </c>
      <c r="AR83" s="88">
        <v>36</v>
      </c>
      <c r="AS83" s="88">
        <v>36</v>
      </c>
      <c r="AT83" s="88">
        <v>36</v>
      </c>
      <c r="AU83" s="88">
        <v>36</v>
      </c>
      <c r="AV83" s="44">
        <f t="shared" si="43"/>
        <v>216</v>
      </c>
      <c r="AW83" s="169">
        <v>0</v>
      </c>
      <c r="AX83" s="92"/>
      <c r="AY83" s="92"/>
      <c r="AZ83" s="92"/>
      <c r="BA83" s="92"/>
      <c r="BB83" s="92"/>
      <c r="BC83" s="92"/>
      <c r="BD83" s="92"/>
      <c r="BE83" s="131"/>
      <c r="BF83" s="43">
        <v>0</v>
      </c>
    </row>
    <row r="84" spans="1:59" ht="24" customHeight="1" thickBot="1">
      <c r="A84" s="214"/>
      <c r="B84" s="246" t="s">
        <v>32</v>
      </c>
      <c r="C84" s="247"/>
      <c r="D84" s="248"/>
      <c r="E84" s="17">
        <f t="shared" ref="E84:U84" si="44">E15</f>
        <v>34</v>
      </c>
      <c r="F84" s="17">
        <f t="shared" si="44"/>
        <v>36</v>
      </c>
      <c r="G84" s="17">
        <f t="shared" si="44"/>
        <v>36</v>
      </c>
      <c r="H84" s="17">
        <f t="shared" si="44"/>
        <v>34</v>
      </c>
      <c r="I84" s="17">
        <f t="shared" si="44"/>
        <v>34</v>
      </c>
      <c r="J84" s="17">
        <f t="shared" si="44"/>
        <v>34</v>
      </c>
      <c r="K84" s="17">
        <f t="shared" si="44"/>
        <v>32</v>
      </c>
      <c r="L84" s="17">
        <f t="shared" si="44"/>
        <v>36</v>
      </c>
      <c r="M84" s="17">
        <f t="shared" si="44"/>
        <v>36</v>
      </c>
      <c r="N84" s="17">
        <f t="shared" si="44"/>
        <v>32</v>
      </c>
      <c r="O84" s="17">
        <f t="shared" si="44"/>
        <v>36</v>
      </c>
      <c r="P84" s="36">
        <f t="shared" si="44"/>
        <v>32</v>
      </c>
      <c r="Q84" s="36">
        <f t="shared" si="44"/>
        <v>36</v>
      </c>
      <c r="R84" s="36">
        <f t="shared" si="44"/>
        <v>36</v>
      </c>
      <c r="S84" s="36">
        <f t="shared" si="44"/>
        <v>36</v>
      </c>
      <c r="T84" s="36">
        <f t="shared" si="44"/>
        <v>36</v>
      </c>
      <c r="U84" s="36">
        <f t="shared" si="44"/>
        <v>36</v>
      </c>
      <c r="V84" s="45">
        <v>0</v>
      </c>
      <c r="W84" s="45">
        <f>SUM(E84:U84)</f>
        <v>592</v>
      </c>
      <c r="X84" s="36">
        <f t="shared" ref="X84:AU84" si="45">X15</f>
        <v>34</v>
      </c>
      <c r="Y84" s="36">
        <f t="shared" si="45"/>
        <v>32</v>
      </c>
      <c r="Z84" s="36">
        <f t="shared" si="45"/>
        <v>32</v>
      </c>
      <c r="AA84" s="36">
        <f t="shared" si="45"/>
        <v>32</v>
      </c>
      <c r="AB84" s="36">
        <f t="shared" si="45"/>
        <v>34</v>
      </c>
      <c r="AC84" s="36">
        <f t="shared" si="45"/>
        <v>32</v>
      </c>
      <c r="AD84" s="36">
        <f t="shared" si="45"/>
        <v>34</v>
      </c>
      <c r="AE84" s="36">
        <f t="shared" si="45"/>
        <v>33</v>
      </c>
      <c r="AF84" s="36">
        <f t="shared" si="45"/>
        <v>30</v>
      </c>
      <c r="AG84" s="36">
        <f t="shared" si="45"/>
        <v>33</v>
      </c>
      <c r="AH84" s="36">
        <f t="shared" si="45"/>
        <v>36</v>
      </c>
      <c r="AI84" s="36">
        <f t="shared" si="45"/>
        <v>36</v>
      </c>
      <c r="AJ84" s="36">
        <f t="shared" si="45"/>
        <v>36</v>
      </c>
      <c r="AK84" s="36">
        <f t="shared" si="45"/>
        <v>36</v>
      </c>
      <c r="AL84" s="36">
        <f t="shared" si="45"/>
        <v>36</v>
      </c>
      <c r="AM84" s="36">
        <f t="shared" si="45"/>
        <v>36</v>
      </c>
      <c r="AN84" s="36">
        <f t="shared" si="45"/>
        <v>36</v>
      </c>
      <c r="AO84" s="36">
        <f t="shared" si="45"/>
        <v>36</v>
      </c>
      <c r="AP84" s="36">
        <f t="shared" si="45"/>
        <v>36</v>
      </c>
      <c r="AQ84" s="36">
        <f t="shared" si="45"/>
        <v>36</v>
      </c>
      <c r="AR84" s="36">
        <f t="shared" si="45"/>
        <v>36</v>
      </c>
      <c r="AS84" s="36">
        <f t="shared" si="45"/>
        <v>36</v>
      </c>
      <c r="AT84" s="36">
        <f t="shared" si="45"/>
        <v>36</v>
      </c>
      <c r="AU84" s="36">
        <f t="shared" si="45"/>
        <v>36</v>
      </c>
      <c r="AV84" s="45">
        <f>SUM(X84:AU84)</f>
        <v>830</v>
      </c>
      <c r="AW84" s="170">
        <v>0</v>
      </c>
      <c r="AX84" s="48"/>
      <c r="AY84" s="48"/>
      <c r="AZ84" s="48"/>
      <c r="BA84" s="48"/>
      <c r="BB84" s="48"/>
      <c r="BC84" s="48"/>
      <c r="BD84" s="48"/>
      <c r="BE84" s="49"/>
      <c r="BF84" s="43">
        <v>0</v>
      </c>
    </row>
    <row r="85" spans="1:59" ht="22.5" customHeight="1" thickBot="1">
      <c r="A85" s="214"/>
      <c r="B85" s="241" t="s">
        <v>19</v>
      </c>
      <c r="C85" s="242"/>
      <c r="D85" s="243"/>
      <c r="E85" s="17">
        <f t="shared" ref="E85:U85" si="46">E16</f>
        <v>2</v>
      </c>
      <c r="F85" s="17">
        <f t="shared" si="46"/>
        <v>0</v>
      </c>
      <c r="G85" s="17">
        <f t="shared" si="46"/>
        <v>0</v>
      </c>
      <c r="H85" s="17">
        <f t="shared" si="46"/>
        <v>2</v>
      </c>
      <c r="I85" s="17">
        <f t="shared" si="46"/>
        <v>2</v>
      </c>
      <c r="J85" s="17">
        <f t="shared" si="46"/>
        <v>2</v>
      </c>
      <c r="K85" s="17">
        <f t="shared" si="46"/>
        <v>4</v>
      </c>
      <c r="L85" s="17">
        <f t="shared" si="46"/>
        <v>0</v>
      </c>
      <c r="M85" s="17">
        <f t="shared" si="46"/>
        <v>0</v>
      </c>
      <c r="N85" s="17">
        <f t="shared" si="46"/>
        <v>4</v>
      </c>
      <c r="O85" s="17">
        <f t="shared" si="46"/>
        <v>0</v>
      </c>
      <c r="P85" s="36">
        <f t="shared" si="46"/>
        <v>4</v>
      </c>
      <c r="Q85" s="36">
        <f t="shared" si="46"/>
        <v>0</v>
      </c>
      <c r="R85" s="36">
        <f t="shared" si="46"/>
        <v>0</v>
      </c>
      <c r="S85" s="36">
        <f t="shared" si="46"/>
        <v>0</v>
      </c>
      <c r="T85" s="36">
        <f t="shared" si="46"/>
        <v>0</v>
      </c>
      <c r="U85" s="36">
        <f t="shared" si="46"/>
        <v>0</v>
      </c>
      <c r="V85" s="45">
        <v>0</v>
      </c>
      <c r="W85" s="121">
        <f>SUM(E85:U85)</f>
        <v>20</v>
      </c>
      <c r="X85" s="36">
        <f t="shared" ref="X85:AU85" si="47">X16</f>
        <v>2</v>
      </c>
      <c r="Y85" s="36">
        <f t="shared" si="47"/>
        <v>4</v>
      </c>
      <c r="Z85" s="36">
        <f t="shared" si="47"/>
        <v>4</v>
      </c>
      <c r="AA85" s="36">
        <f t="shared" si="47"/>
        <v>4</v>
      </c>
      <c r="AB85" s="36">
        <f t="shared" si="47"/>
        <v>2</v>
      </c>
      <c r="AC85" s="36">
        <f t="shared" si="47"/>
        <v>4</v>
      </c>
      <c r="AD85" s="36">
        <f t="shared" si="47"/>
        <v>2</v>
      </c>
      <c r="AE85" s="36">
        <f t="shared" si="47"/>
        <v>3</v>
      </c>
      <c r="AF85" s="36">
        <f t="shared" si="47"/>
        <v>6</v>
      </c>
      <c r="AG85" s="36">
        <f t="shared" si="47"/>
        <v>3</v>
      </c>
      <c r="AH85" s="36">
        <f t="shared" si="47"/>
        <v>0</v>
      </c>
      <c r="AI85" s="36">
        <f t="shared" si="47"/>
        <v>0</v>
      </c>
      <c r="AJ85" s="36">
        <f t="shared" si="47"/>
        <v>0</v>
      </c>
      <c r="AK85" s="36">
        <f t="shared" si="47"/>
        <v>0</v>
      </c>
      <c r="AL85" s="36">
        <f t="shared" si="47"/>
        <v>0</v>
      </c>
      <c r="AM85" s="36">
        <f t="shared" si="47"/>
        <v>0</v>
      </c>
      <c r="AN85" s="36">
        <f t="shared" si="47"/>
        <v>0</v>
      </c>
      <c r="AO85" s="36">
        <f t="shared" si="47"/>
        <v>0</v>
      </c>
      <c r="AP85" s="36">
        <f t="shared" si="47"/>
        <v>0</v>
      </c>
      <c r="AQ85" s="36">
        <f t="shared" si="47"/>
        <v>0</v>
      </c>
      <c r="AR85" s="36">
        <f t="shared" si="47"/>
        <v>0</v>
      </c>
      <c r="AS85" s="36">
        <f t="shared" si="47"/>
        <v>0</v>
      </c>
      <c r="AT85" s="36">
        <f t="shared" si="47"/>
        <v>0</v>
      </c>
      <c r="AU85" s="36">
        <f t="shared" si="47"/>
        <v>0</v>
      </c>
      <c r="AV85" s="121">
        <f>SUM(X85:AU85)</f>
        <v>34</v>
      </c>
      <c r="AW85" s="170">
        <v>0</v>
      </c>
      <c r="AX85" s="48"/>
      <c r="AY85" s="48"/>
      <c r="AZ85" s="48"/>
      <c r="BA85" s="48"/>
      <c r="BB85" s="48"/>
      <c r="BC85" s="48"/>
      <c r="BD85" s="48"/>
      <c r="BE85" s="49"/>
      <c r="BF85" s="43">
        <v>0</v>
      </c>
    </row>
    <row r="86" spans="1:59" ht="18" customHeight="1" thickBot="1">
      <c r="A86" s="214"/>
      <c r="B86" s="241" t="s">
        <v>20</v>
      </c>
      <c r="C86" s="242"/>
      <c r="D86" s="243"/>
      <c r="E86" s="18">
        <f>E84+E85</f>
        <v>36</v>
      </c>
      <c r="F86" s="18">
        <f t="shared" ref="F86:T86" si="48">F84+F85</f>
        <v>36</v>
      </c>
      <c r="G86" s="18">
        <f t="shared" si="48"/>
        <v>36</v>
      </c>
      <c r="H86" s="18">
        <f t="shared" si="48"/>
        <v>36</v>
      </c>
      <c r="I86" s="18">
        <f t="shared" si="48"/>
        <v>36</v>
      </c>
      <c r="J86" s="18">
        <f t="shared" si="48"/>
        <v>36</v>
      </c>
      <c r="K86" s="18">
        <f t="shared" si="48"/>
        <v>36</v>
      </c>
      <c r="L86" s="18">
        <f t="shared" si="48"/>
        <v>36</v>
      </c>
      <c r="M86" s="18">
        <f t="shared" si="48"/>
        <v>36</v>
      </c>
      <c r="N86" s="18">
        <f t="shared" si="48"/>
        <v>36</v>
      </c>
      <c r="O86" s="18">
        <f t="shared" si="48"/>
        <v>36</v>
      </c>
      <c r="P86" s="52">
        <f t="shared" si="48"/>
        <v>36</v>
      </c>
      <c r="Q86" s="52">
        <f t="shared" si="48"/>
        <v>36</v>
      </c>
      <c r="R86" s="52">
        <f t="shared" si="48"/>
        <v>36</v>
      </c>
      <c r="S86" s="52">
        <f t="shared" si="48"/>
        <v>36</v>
      </c>
      <c r="T86" s="52">
        <f t="shared" si="48"/>
        <v>36</v>
      </c>
      <c r="U86" s="52">
        <f>U84+U85</f>
        <v>36</v>
      </c>
      <c r="V86" s="45">
        <v>0</v>
      </c>
      <c r="W86" s="121">
        <f>SUM(E86:U86)</f>
        <v>612</v>
      </c>
      <c r="X86" s="37">
        <f>X84+X85</f>
        <v>36</v>
      </c>
      <c r="Y86" s="37">
        <f t="shared" ref="Y86:AU86" si="49">Y84+Y85</f>
        <v>36</v>
      </c>
      <c r="Z86" s="37">
        <f t="shared" si="49"/>
        <v>36</v>
      </c>
      <c r="AA86" s="37">
        <f t="shared" si="49"/>
        <v>36</v>
      </c>
      <c r="AB86" s="37">
        <f t="shared" si="49"/>
        <v>36</v>
      </c>
      <c r="AC86" s="37">
        <f t="shared" si="49"/>
        <v>36</v>
      </c>
      <c r="AD86" s="37">
        <f t="shared" si="49"/>
        <v>36</v>
      </c>
      <c r="AE86" s="37">
        <f t="shared" si="49"/>
        <v>36</v>
      </c>
      <c r="AF86" s="37">
        <f t="shared" si="49"/>
        <v>36</v>
      </c>
      <c r="AG86" s="37">
        <f t="shared" si="49"/>
        <v>36</v>
      </c>
      <c r="AH86" s="37">
        <f t="shared" si="49"/>
        <v>36</v>
      </c>
      <c r="AI86" s="37">
        <f t="shared" si="49"/>
        <v>36</v>
      </c>
      <c r="AJ86" s="37">
        <f t="shared" si="49"/>
        <v>36</v>
      </c>
      <c r="AK86" s="37">
        <f t="shared" si="49"/>
        <v>36</v>
      </c>
      <c r="AL86" s="37">
        <f t="shared" si="49"/>
        <v>36</v>
      </c>
      <c r="AM86" s="37">
        <f t="shared" si="49"/>
        <v>36</v>
      </c>
      <c r="AN86" s="37">
        <f t="shared" si="49"/>
        <v>36</v>
      </c>
      <c r="AO86" s="37">
        <f t="shared" si="49"/>
        <v>36</v>
      </c>
      <c r="AP86" s="37">
        <f t="shared" si="49"/>
        <v>36</v>
      </c>
      <c r="AQ86" s="37">
        <f t="shared" si="49"/>
        <v>36</v>
      </c>
      <c r="AR86" s="37">
        <f t="shared" si="49"/>
        <v>36</v>
      </c>
      <c r="AS86" s="37">
        <f t="shared" si="49"/>
        <v>36</v>
      </c>
      <c r="AT86" s="37">
        <f t="shared" si="49"/>
        <v>36</v>
      </c>
      <c r="AU86" s="37">
        <f t="shared" si="49"/>
        <v>36</v>
      </c>
      <c r="AV86" s="122">
        <f>AV84+AV85</f>
        <v>864</v>
      </c>
      <c r="AW86" s="171">
        <v>0</v>
      </c>
      <c r="AX86" s="48"/>
      <c r="AY86" s="48"/>
      <c r="AZ86" s="48"/>
      <c r="BA86" s="53"/>
      <c r="BB86" s="53"/>
      <c r="BC86" s="53"/>
      <c r="BD86" s="53"/>
      <c r="BE86" s="54"/>
      <c r="BF86" s="43">
        <v>0</v>
      </c>
    </row>
    <row r="87" spans="1:59"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  <c r="AM87" s="38"/>
      <c r="AN87" s="38"/>
      <c r="AO87" s="38"/>
      <c r="AP87" s="38"/>
      <c r="AQ87" s="38"/>
      <c r="AR87" s="38"/>
      <c r="AS87" s="38"/>
      <c r="AT87" s="38"/>
    </row>
    <row r="88" spans="1:59"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  <c r="AM88" s="38"/>
      <c r="AN88" s="38"/>
      <c r="AO88" s="38"/>
      <c r="AP88" s="38"/>
      <c r="AQ88" s="38"/>
      <c r="AR88" s="38"/>
      <c r="AS88" s="38"/>
      <c r="AT88" s="38"/>
    </row>
    <row r="89" spans="1:59">
      <c r="A89" s="12"/>
      <c r="B89" s="12"/>
      <c r="C89" s="12"/>
      <c r="D89" s="12"/>
      <c r="E89" s="13"/>
      <c r="F89" s="13"/>
      <c r="G89" s="13"/>
      <c r="H89" s="13"/>
      <c r="I89" s="13"/>
      <c r="J89" s="13"/>
      <c r="K89" s="13"/>
      <c r="L89" s="13"/>
      <c r="M89" s="13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L89" s="39"/>
      <c r="AM89" s="39"/>
      <c r="AN89" s="39"/>
      <c r="AO89" s="39"/>
      <c r="AP89" s="39"/>
      <c r="AQ89" s="39"/>
      <c r="AR89" s="39"/>
      <c r="AS89" s="39"/>
      <c r="AT89" s="39"/>
      <c r="AU89" s="22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</row>
    <row r="90" spans="1:59">
      <c r="A90" s="12"/>
      <c r="B90" s="12"/>
      <c r="C90" s="12"/>
      <c r="D90" s="12"/>
      <c r="E90" s="13"/>
      <c r="F90" s="13"/>
      <c r="G90" s="13"/>
      <c r="H90" s="13"/>
      <c r="I90" s="13"/>
      <c r="J90" s="13"/>
      <c r="K90" s="13"/>
      <c r="L90" s="13"/>
      <c r="M90" s="13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9"/>
      <c r="AK90" s="39"/>
      <c r="AL90" s="39"/>
      <c r="AM90" s="39"/>
      <c r="AN90" s="39"/>
      <c r="AO90" s="39"/>
      <c r="AP90" s="39"/>
      <c r="AQ90" s="39"/>
      <c r="AR90" s="39"/>
      <c r="AS90" s="39"/>
      <c r="AT90" s="39"/>
      <c r="AU90" s="2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</row>
    <row r="91" spans="1:59">
      <c r="A91" s="12"/>
      <c r="B91" s="12"/>
      <c r="C91" s="12"/>
      <c r="D91" s="12"/>
      <c r="E91" s="13"/>
      <c r="F91" s="13"/>
      <c r="G91" s="13"/>
      <c r="H91" s="13"/>
      <c r="I91" s="13"/>
      <c r="J91" s="13"/>
      <c r="K91" s="13"/>
      <c r="L91" s="13"/>
      <c r="M91" s="13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39"/>
      <c r="AP91" s="39"/>
      <c r="AQ91" s="39"/>
      <c r="AR91" s="39"/>
      <c r="AS91" s="39"/>
      <c r="AT91" s="39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</row>
    <row r="92" spans="1:59">
      <c r="A92" s="12"/>
      <c r="B92" s="12"/>
      <c r="C92" s="12"/>
      <c r="D92" s="12"/>
      <c r="E92" s="13"/>
      <c r="F92" s="13"/>
      <c r="G92" s="13"/>
      <c r="H92" s="13"/>
      <c r="I92" s="13"/>
      <c r="J92" s="13"/>
      <c r="K92" s="13"/>
      <c r="L92" s="13"/>
      <c r="M92" s="13"/>
      <c r="N92" s="39"/>
      <c r="O92" s="39"/>
      <c r="P92" s="39"/>
      <c r="Q92" s="39"/>
      <c r="R92" s="39"/>
      <c r="S92" s="39"/>
      <c r="T92" s="39"/>
      <c r="U92" s="39"/>
      <c r="V92" s="42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9"/>
      <c r="AK92" s="39"/>
      <c r="AL92" s="39"/>
      <c r="AM92" s="39"/>
      <c r="AN92" s="39"/>
      <c r="AO92" s="39"/>
      <c r="AP92" s="39"/>
      <c r="AQ92" s="39"/>
      <c r="AR92" s="39"/>
      <c r="AS92" s="39"/>
      <c r="AT92" s="39"/>
      <c r="AU92" s="24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</row>
    <row r="93" spans="1:59">
      <c r="A93" s="12"/>
      <c r="B93" s="12"/>
      <c r="C93" s="12"/>
      <c r="D93" s="12"/>
      <c r="E93" s="13"/>
      <c r="F93" s="13"/>
      <c r="G93" s="13"/>
      <c r="H93" s="13"/>
      <c r="I93" s="13"/>
      <c r="J93" s="13"/>
      <c r="K93" s="13"/>
      <c r="L93" s="13"/>
      <c r="M93" s="13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39"/>
      <c r="AP93" s="39"/>
      <c r="AQ93" s="39"/>
      <c r="AR93" s="39"/>
      <c r="AS93" s="39"/>
      <c r="AT93" s="39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</row>
    <row r="94" spans="1:59">
      <c r="A94" s="12"/>
      <c r="B94" s="12"/>
      <c r="C94" s="12"/>
      <c r="D94" s="12"/>
      <c r="E94" s="13"/>
      <c r="F94" s="13"/>
      <c r="G94" s="13"/>
      <c r="H94" s="13"/>
      <c r="I94" s="13"/>
      <c r="J94" s="13"/>
      <c r="K94" s="13"/>
      <c r="L94" s="13"/>
      <c r="M94" s="13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39"/>
      <c r="AK94" s="39"/>
      <c r="AL94" s="39"/>
      <c r="AM94" s="39"/>
      <c r="AN94" s="39"/>
      <c r="AO94" s="39"/>
      <c r="AP94" s="39"/>
      <c r="AQ94" s="39"/>
      <c r="AR94" s="39"/>
      <c r="AS94" s="39"/>
      <c r="AT94" s="39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</row>
    <row r="95" spans="1:59">
      <c r="A95" s="12"/>
      <c r="B95" s="12"/>
      <c r="C95" s="12"/>
      <c r="D95" s="12"/>
      <c r="E95" s="13"/>
      <c r="F95" s="13"/>
      <c r="G95" s="13"/>
      <c r="H95" s="13"/>
      <c r="I95" s="13"/>
      <c r="J95" s="13"/>
      <c r="K95" s="13"/>
      <c r="L95" s="13"/>
      <c r="M95" s="13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  <c r="AL95" s="39"/>
      <c r="AM95" s="39"/>
      <c r="AN95" s="39"/>
      <c r="AO95" s="39"/>
      <c r="AP95" s="39"/>
      <c r="AQ95" s="39"/>
      <c r="AR95" s="39"/>
      <c r="AS95" s="39"/>
      <c r="AT95" s="39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</row>
    <row r="96" spans="1:59">
      <c r="A96" s="12"/>
      <c r="B96" s="12"/>
      <c r="C96" s="12"/>
      <c r="D96" s="12"/>
      <c r="E96" s="13"/>
      <c r="F96" s="13"/>
      <c r="G96" s="13"/>
      <c r="H96" s="13"/>
      <c r="I96" s="13"/>
      <c r="J96" s="13"/>
      <c r="K96" s="13"/>
      <c r="L96" s="13"/>
      <c r="M96" s="13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9"/>
      <c r="AL96" s="39"/>
      <c r="AM96" s="39"/>
      <c r="AN96" s="39"/>
      <c r="AO96" s="39"/>
      <c r="AP96" s="39"/>
      <c r="AQ96" s="39"/>
      <c r="AR96" s="39"/>
      <c r="AS96" s="39"/>
      <c r="AT96" s="39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</row>
    <row r="97" spans="1:59">
      <c r="A97" s="12"/>
      <c r="B97" s="12"/>
      <c r="C97" s="12"/>
      <c r="D97" s="12"/>
      <c r="E97" s="13"/>
      <c r="F97" s="13"/>
      <c r="G97" s="13"/>
      <c r="H97" s="13"/>
      <c r="I97" s="13"/>
      <c r="J97" s="13"/>
      <c r="K97" s="13"/>
      <c r="L97" s="13"/>
      <c r="M97" s="13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  <c r="AL97" s="39"/>
      <c r="AM97" s="39"/>
      <c r="AN97" s="39"/>
      <c r="AO97" s="39"/>
      <c r="AP97" s="39"/>
      <c r="AQ97" s="39"/>
      <c r="AR97" s="39"/>
      <c r="AS97" s="39"/>
      <c r="AT97" s="39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</row>
    <row r="98" spans="1:59">
      <c r="A98" s="12"/>
      <c r="B98" s="12"/>
      <c r="C98" s="12"/>
      <c r="D98" s="12"/>
      <c r="E98" s="13"/>
      <c r="F98" s="13"/>
      <c r="G98" s="13"/>
      <c r="H98" s="13"/>
      <c r="I98" s="13"/>
      <c r="J98" s="13"/>
      <c r="K98" s="13"/>
      <c r="L98" s="13"/>
      <c r="M98" s="13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39"/>
      <c r="AK98" s="39"/>
      <c r="AL98" s="39"/>
      <c r="AM98" s="39"/>
      <c r="AN98" s="39"/>
      <c r="AO98" s="39"/>
      <c r="AP98" s="39"/>
      <c r="AQ98" s="39"/>
      <c r="AR98" s="39"/>
      <c r="AS98" s="39"/>
      <c r="AT98" s="39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</row>
    <row r="99" spans="1:59">
      <c r="A99" s="12"/>
      <c r="B99" s="12"/>
      <c r="C99" s="12"/>
      <c r="D99" s="12"/>
      <c r="E99" s="13"/>
      <c r="F99" s="13"/>
      <c r="G99" s="13"/>
      <c r="H99" s="13"/>
      <c r="I99" s="13"/>
      <c r="J99" s="13"/>
      <c r="K99" s="13"/>
      <c r="L99" s="13"/>
      <c r="M99" s="13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9"/>
      <c r="AK99" s="39"/>
      <c r="AL99" s="39"/>
      <c r="AM99" s="39"/>
      <c r="AN99" s="39"/>
      <c r="AO99" s="39"/>
      <c r="AP99" s="39"/>
      <c r="AQ99" s="39"/>
      <c r="AR99" s="39"/>
      <c r="AS99" s="39"/>
      <c r="AT99" s="39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</row>
    <row r="100" spans="1:59">
      <c r="A100" s="12"/>
      <c r="B100" s="12"/>
      <c r="C100" s="12"/>
      <c r="D100" s="12"/>
      <c r="E100" s="13"/>
      <c r="F100" s="13"/>
      <c r="G100" s="13"/>
      <c r="H100" s="13"/>
      <c r="I100" s="13"/>
      <c r="J100" s="13"/>
      <c r="K100" s="13"/>
      <c r="L100" s="13"/>
      <c r="M100" s="13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39"/>
      <c r="AJ100" s="39"/>
      <c r="AK100" s="39"/>
      <c r="AL100" s="39"/>
      <c r="AM100" s="39"/>
      <c r="AN100" s="39"/>
      <c r="AO100" s="39"/>
      <c r="AP100" s="39"/>
      <c r="AQ100" s="39"/>
      <c r="AR100" s="39"/>
      <c r="AS100" s="39"/>
      <c r="AT100" s="39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</row>
    <row r="101" spans="1:59">
      <c r="A101" s="12"/>
      <c r="B101" s="12"/>
      <c r="C101" s="12"/>
      <c r="D101" s="12"/>
      <c r="E101" s="13"/>
      <c r="F101" s="13"/>
      <c r="G101" s="13"/>
      <c r="H101" s="13"/>
      <c r="I101" s="13"/>
      <c r="J101" s="13"/>
      <c r="K101" s="13"/>
      <c r="L101" s="13"/>
      <c r="M101" s="13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  <c r="AI101" s="39"/>
      <c r="AJ101" s="39"/>
      <c r="AK101" s="39"/>
      <c r="AL101" s="39"/>
      <c r="AM101" s="39"/>
      <c r="AN101" s="39"/>
      <c r="AO101" s="39"/>
      <c r="AP101" s="39"/>
      <c r="AQ101" s="39"/>
      <c r="AR101" s="39"/>
      <c r="AS101" s="39"/>
      <c r="AT101" s="39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</row>
    <row r="102" spans="1:59">
      <c r="A102" s="12"/>
      <c r="B102" s="12"/>
      <c r="C102" s="12"/>
      <c r="D102" s="12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</row>
    <row r="103" spans="1:59">
      <c r="A103" s="12"/>
      <c r="B103" s="12"/>
      <c r="C103" s="12"/>
      <c r="D103" s="12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</row>
    <row r="104" spans="1:59">
      <c r="A104" s="12"/>
      <c r="B104" s="12"/>
      <c r="C104" s="12"/>
      <c r="D104" s="12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</row>
    <row r="105" spans="1:59">
      <c r="A105" s="12"/>
      <c r="B105" s="12"/>
      <c r="C105" s="12"/>
      <c r="D105" s="12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BF105" s="13"/>
      <c r="BG105" s="13"/>
    </row>
    <row r="106" spans="1:59">
      <c r="A106" s="12"/>
      <c r="B106" s="12"/>
      <c r="C106" s="12"/>
      <c r="D106" s="12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</row>
    <row r="107" spans="1:59">
      <c r="A107" s="12"/>
      <c r="B107" s="12"/>
      <c r="C107" s="12"/>
      <c r="D107" s="12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3"/>
      <c r="BG107" s="13"/>
    </row>
    <row r="108" spans="1:59">
      <c r="A108" s="12"/>
      <c r="B108" s="12"/>
      <c r="C108" s="12"/>
      <c r="D108" s="12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</row>
    <row r="109" spans="1:59">
      <c r="A109" s="12"/>
      <c r="B109" s="12"/>
      <c r="C109" s="12"/>
      <c r="D109" s="12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  <c r="BF109" s="13"/>
      <c r="BG109" s="13"/>
    </row>
    <row r="110" spans="1:59">
      <c r="A110" s="12"/>
      <c r="B110" s="12"/>
      <c r="C110" s="12"/>
      <c r="D110" s="12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  <c r="BF110" s="13"/>
      <c r="BG110" s="13"/>
    </row>
    <row r="111" spans="1:59">
      <c r="A111" s="12"/>
      <c r="B111" s="12"/>
      <c r="C111" s="12"/>
      <c r="D111" s="12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  <c r="BE111" s="13"/>
      <c r="BF111" s="13"/>
      <c r="BG111" s="13"/>
    </row>
    <row r="112" spans="1:59">
      <c r="A112" s="12"/>
      <c r="B112" s="12"/>
      <c r="C112" s="12"/>
      <c r="D112" s="12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  <c r="BF112" s="13"/>
      <c r="BG112" s="13"/>
    </row>
    <row r="113" spans="1:59">
      <c r="A113" s="12"/>
      <c r="B113" s="12"/>
      <c r="C113" s="12"/>
      <c r="D113" s="12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  <c r="BC113" s="13"/>
      <c r="BD113" s="13"/>
      <c r="BE113" s="13"/>
      <c r="BF113" s="13"/>
      <c r="BG113" s="13"/>
    </row>
    <row r="114" spans="1:59">
      <c r="A114" s="12"/>
      <c r="B114" s="12"/>
      <c r="C114" s="12"/>
      <c r="D114" s="12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  <c r="BC114" s="13"/>
      <c r="BD114" s="13"/>
      <c r="BE114" s="13"/>
      <c r="BF114" s="13"/>
      <c r="BG114" s="13"/>
    </row>
    <row r="115" spans="1:59">
      <c r="A115" s="12"/>
      <c r="B115" s="12"/>
      <c r="C115" s="12"/>
      <c r="D115" s="12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13"/>
      <c r="BD115" s="13"/>
      <c r="BE115" s="13"/>
      <c r="BF115" s="13"/>
      <c r="BG115" s="13"/>
    </row>
    <row r="116" spans="1:59">
      <c r="A116" s="12"/>
      <c r="B116" s="12"/>
      <c r="C116" s="12"/>
      <c r="D116" s="12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3"/>
      <c r="BB116" s="13"/>
      <c r="BC116" s="13"/>
      <c r="BD116" s="13"/>
      <c r="BE116" s="13"/>
      <c r="BF116" s="13"/>
      <c r="BG116" s="13"/>
    </row>
    <row r="117" spans="1:59">
      <c r="A117" s="12"/>
      <c r="B117" s="12"/>
      <c r="C117" s="12"/>
      <c r="D117" s="12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  <c r="BC117" s="13"/>
      <c r="BD117" s="13"/>
      <c r="BE117" s="13"/>
      <c r="BF117" s="13"/>
      <c r="BG117" s="13"/>
    </row>
    <row r="118" spans="1:59">
      <c r="A118" s="12"/>
      <c r="B118" s="12"/>
      <c r="C118" s="12"/>
      <c r="D118" s="12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  <c r="BC118" s="13"/>
      <c r="BD118" s="13"/>
      <c r="BE118" s="13"/>
      <c r="BF118" s="13"/>
      <c r="BG118" s="13"/>
    </row>
    <row r="119" spans="1:59">
      <c r="A119" s="12"/>
      <c r="B119" s="12"/>
      <c r="C119" s="12"/>
      <c r="D119" s="12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  <c r="BB119" s="13"/>
      <c r="BC119" s="13"/>
      <c r="BD119" s="13"/>
      <c r="BE119" s="13"/>
      <c r="BF119" s="13"/>
      <c r="BG119" s="13"/>
    </row>
    <row r="120" spans="1:59">
      <c r="A120" s="12"/>
      <c r="B120" s="12"/>
      <c r="C120" s="12"/>
      <c r="D120" s="12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  <c r="BA120" s="13"/>
      <c r="BB120" s="13"/>
      <c r="BC120" s="13"/>
      <c r="BD120" s="13"/>
      <c r="BE120" s="13"/>
      <c r="BF120" s="13"/>
      <c r="BG120" s="13"/>
    </row>
    <row r="121" spans="1:59">
      <c r="A121" s="12"/>
      <c r="B121" s="12"/>
      <c r="C121" s="12"/>
      <c r="D121" s="12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  <c r="BC121" s="13"/>
      <c r="BD121" s="13"/>
      <c r="BE121" s="13"/>
      <c r="BF121" s="13"/>
      <c r="BG121" s="13"/>
    </row>
    <row r="122" spans="1:59">
      <c r="A122" s="12"/>
      <c r="B122" s="12"/>
      <c r="C122" s="12"/>
      <c r="D122" s="12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  <c r="BC122" s="13"/>
      <c r="BD122" s="13"/>
      <c r="BE122" s="13"/>
      <c r="BF122" s="13"/>
      <c r="BG122" s="13"/>
    </row>
    <row r="123" spans="1:59">
      <c r="A123" s="12"/>
      <c r="B123" s="12"/>
      <c r="C123" s="12"/>
      <c r="D123" s="12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  <c r="BC123" s="13"/>
      <c r="BD123" s="13"/>
      <c r="BE123" s="13"/>
      <c r="BF123" s="13"/>
      <c r="BG123" s="13"/>
    </row>
    <row r="124" spans="1:59">
      <c r="A124" s="12"/>
      <c r="B124" s="12"/>
      <c r="C124" s="12"/>
      <c r="D124" s="12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  <c r="BA124" s="13"/>
      <c r="BB124" s="13"/>
      <c r="BC124" s="13"/>
      <c r="BD124" s="13"/>
      <c r="BE124" s="13"/>
      <c r="BF124" s="13"/>
      <c r="BG124" s="13"/>
    </row>
    <row r="125" spans="1:59">
      <c r="A125" s="12"/>
      <c r="B125" s="12"/>
      <c r="C125" s="12"/>
      <c r="D125" s="12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  <c r="BC125" s="13"/>
      <c r="BD125" s="13"/>
      <c r="BE125" s="13"/>
      <c r="BF125" s="13"/>
      <c r="BG125" s="13"/>
    </row>
    <row r="126" spans="1:59">
      <c r="A126" s="12"/>
      <c r="B126" s="12"/>
      <c r="C126" s="12"/>
      <c r="D126" s="12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  <c r="BA126" s="13"/>
      <c r="BB126" s="13"/>
      <c r="BC126" s="13"/>
      <c r="BD126" s="13"/>
      <c r="BE126" s="13"/>
      <c r="BF126" s="13"/>
      <c r="BG126" s="13"/>
    </row>
    <row r="127" spans="1:59">
      <c r="A127" s="12"/>
      <c r="B127" s="12"/>
      <c r="C127" s="12"/>
      <c r="D127" s="12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  <c r="BA127" s="13"/>
      <c r="BB127" s="13"/>
      <c r="BC127" s="13"/>
      <c r="BD127" s="13"/>
      <c r="BE127" s="13"/>
      <c r="BF127" s="13"/>
      <c r="BG127" s="13"/>
    </row>
    <row r="128" spans="1:59">
      <c r="A128" s="12"/>
      <c r="B128" s="12"/>
      <c r="C128" s="12"/>
      <c r="D128" s="12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  <c r="BA128" s="13"/>
      <c r="BB128" s="13"/>
      <c r="BC128" s="13"/>
      <c r="BD128" s="13"/>
      <c r="BE128" s="13"/>
      <c r="BF128" s="13"/>
      <c r="BG128" s="13"/>
    </row>
    <row r="129" spans="1:59">
      <c r="A129" s="12"/>
      <c r="B129" s="12"/>
      <c r="C129" s="12"/>
      <c r="D129" s="12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  <c r="BA129" s="13"/>
      <c r="BB129" s="13"/>
      <c r="BC129" s="13"/>
      <c r="BD129" s="13"/>
      <c r="BE129" s="13"/>
      <c r="BF129" s="13"/>
      <c r="BG129" s="13"/>
    </row>
    <row r="130" spans="1:59">
      <c r="A130" s="12"/>
      <c r="B130" s="12"/>
      <c r="C130" s="12"/>
      <c r="D130" s="12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  <c r="BA130" s="13"/>
      <c r="BB130" s="13"/>
      <c r="BC130" s="13"/>
      <c r="BD130" s="13"/>
      <c r="BE130" s="13"/>
      <c r="BF130" s="13"/>
      <c r="BG130" s="13"/>
    </row>
    <row r="131" spans="1:59">
      <c r="A131" s="12"/>
      <c r="B131" s="12"/>
      <c r="C131" s="12"/>
      <c r="D131" s="12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  <c r="AY131" s="13"/>
      <c r="AZ131" s="13"/>
      <c r="BA131" s="13"/>
      <c r="BB131" s="13"/>
      <c r="BC131" s="13"/>
      <c r="BD131" s="13"/>
      <c r="BE131" s="13"/>
      <c r="BF131" s="13"/>
      <c r="BG131" s="13"/>
    </row>
    <row r="132" spans="1:59">
      <c r="A132" s="12"/>
      <c r="B132" s="12"/>
      <c r="C132" s="12"/>
      <c r="D132" s="12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3"/>
      <c r="AV132" s="13"/>
      <c r="AW132" s="13"/>
      <c r="AX132" s="13"/>
      <c r="AY132" s="13"/>
      <c r="AZ132" s="13"/>
      <c r="BA132" s="13"/>
      <c r="BB132" s="13"/>
      <c r="BC132" s="13"/>
      <c r="BD132" s="13"/>
      <c r="BE132" s="13"/>
      <c r="BF132" s="13"/>
      <c r="BG132" s="13"/>
    </row>
    <row r="133" spans="1:59">
      <c r="A133" s="12"/>
      <c r="B133" s="12"/>
      <c r="C133" s="12"/>
      <c r="D133" s="12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</row>
    <row r="134" spans="1:59">
      <c r="A134" s="12"/>
      <c r="B134" s="12"/>
      <c r="C134" s="12"/>
      <c r="D134" s="12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  <c r="AY134" s="13"/>
      <c r="AZ134" s="13"/>
      <c r="BA134" s="13"/>
      <c r="BB134" s="13"/>
      <c r="BC134" s="13"/>
      <c r="BD134" s="13"/>
      <c r="BE134" s="13"/>
      <c r="BF134" s="13"/>
      <c r="BG134" s="13"/>
    </row>
    <row r="135" spans="1:59">
      <c r="A135" s="12"/>
      <c r="B135" s="12"/>
      <c r="C135" s="12"/>
      <c r="D135" s="12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13"/>
      <c r="AU135" s="13"/>
      <c r="AV135" s="13"/>
      <c r="AW135" s="13"/>
      <c r="AX135" s="13"/>
      <c r="AY135" s="13"/>
      <c r="AZ135" s="13"/>
      <c r="BA135" s="13"/>
      <c r="BB135" s="13"/>
      <c r="BC135" s="13"/>
      <c r="BD135" s="13"/>
      <c r="BE135" s="13"/>
      <c r="BF135" s="13"/>
      <c r="BG135" s="13"/>
    </row>
    <row r="136" spans="1:59">
      <c r="A136" s="12"/>
      <c r="B136" s="12"/>
      <c r="C136" s="12"/>
      <c r="D136" s="12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3"/>
      <c r="AV136" s="13"/>
      <c r="AW136" s="13"/>
      <c r="AX136" s="13"/>
      <c r="AY136" s="13"/>
      <c r="AZ136" s="13"/>
      <c r="BA136" s="13"/>
      <c r="BB136" s="13"/>
      <c r="BC136" s="13"/>
      <c r="BD136" s="13"/>
      <c r="BE136" s="13"/>
      <c r="BF136" s="13"/>
      <c r="BG136" s="13"/>
    </row>
    <row r="137" spans="1:59">
      <c r="A137" s="12"/>
      <c r="B137" s="12"/>
      <c r="C137" s="12"/>
      <c r="D137" s="12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  <c r="BA137" s="13"/>
      <c r="BB137" s="13"/>
      <c r="BC137" s="13"/>
      <c r="BD137" s="13"/>
      <c r="BE137" s="13"/>
      <c r="BF137" s="13"/>
      <c r="BG137" s="13"/>
    </row>
    <row r="138" spans="1:59">
      <c r="A138" s="12"/>
      <c r="B138" s="12"/>
      <c r="C138" s="12"/>
      <c r="D138" s="12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</row>
    <row r="139" spans="1:59">
      <c r="A139" s="12"/>
      <c r="B139" s="12"/>
      <c r="C139" s="12"/>
      <c r="D139" s="12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  <c r="BA139" s="13"/>
      <c r="BB139" s="13"/>
      <c r="BC139" s="13"/>
      <c r="BD139" s="13"/>
      <c r="BE139" s="13"/>
      <c r="BF139" s="13"/>
      <c r="BG139" s="13"/>
    </row>
    <row r="140" spans="1:59">
      <c r="A140" s="12"/>
      <c r="B140" s="12"/>
      <c r="C140" s="12"/>
      <c r="D140" s="12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  <c r="AZ140" s="13"/>
      <c r="BA140" s="13"/>
      <c r="BB140" s="13"/>
      <c r="BC140" s="13"/>
      <c r="BD140" s="13"/>
      <c r="BE140" s="13"/>
      <c r="BF140" s="13"/>
      <c r="BG140" s="13"/>
    </row>
    <row r="141" spans="1:59">
      <c r="A141" s="12"/>
      <c r="B141" s="12"/>
      <c r="C141" s="12"/>
      <c r="D141" s="12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  <c r="AY141" s="13"/>
      <c r="AZ141" s="13"/>
      <c r="BA141" s="13"/>
      <c r="BB141" s="13"/>
      <c r="BC141" s="13"/>
      <c r="BD141" s="13"/>
      <c r="BE141" s="13"/>
      <c r="BF141" s="13"/>
      <c r="BG141" s="13"/>
    </row>
    <row r="142" spans="1:59">
      <c r="A142" s="12"/>
      <c r="B142" s="12"/>
      <c r="C142" s="12"/>
      <c r="D142" s="12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  <c r="BA142" s="13"/>
      <c r="BB142" s="13"/>
      <c r="BC142" s="13"/>
      <c r="BD142" s="13"/>
      <c r="BE142" s="13"/>
      <c r="BF142" s="13"/>
      <c r="BG142" s="13"/>
    </row>
    <row r="143" spans="1:59">
      <c r="A143" s="12"/>
      <c r="B143" s="12"/>
      <c r="C143" s="12"/>
      <c r="D143" s="12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13"/>
      <c r="AU143" s="13"/>
      <c r="AV143" s="13"/>
      <c r="AW143" s="13"/>
      <c r="AX143" s="13"/>
      <c r="AY143" s="13"/>
      <c r="AZ143" s="13"/>
      <c r="BA143" s="13"/>
      <c r="BB143" s="13"/>
      <c r="BC143" s="13"/>
      <c r="BD143" s="13"/>
      <c r="BE143" s="13"/>
      <c r="BF143" s="13"/>
      <c r="BG143" s="13"/>
    </row>
    <row r="144" spans="1:59">
      <c r="A144" s="12"/>
      <c r="B144" s="12"/>
      <c r="C144" s="12"/>
      <c r="D144" s="12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  <c r="AZ144" s="13"/>
      <c r="BA144" s="13"/>
      <c r="BB144" s="13"/>
      <c r="BC144" s="13"/>
      <c r="BD144" s="13"/>
      <c r="BE144" s="13"/>
      <c r="BF144" s="13"/>
      <c r="BG144" s="13"/>
    </row>
    <row r="145" spans="1:59">
      <c r="A145" s="12"/>
      <c r="B145" s="12"/>
      <c r="C145" s="12"/>
      <c r="D145" s="12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  <c r="BA145" s="13"/>
      <c r="BB145" s="13"/>
      <c r="BC145" s="13"/>
      <c r="BD145" s="13"/>
      <c r="BE145" s="13"/>
      <c r="BF145" s="13"/>
      <c r="BG145" s="13"/>
    </row>
    <row r="146" spans="1:59">
      <c r="A146" s="12"/>
      <c r="B146" s="12"/>
      <c r="C146" s="12"/>
      <c r="D146" s="12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  <c r="AY146" s="13"/>
      <c r="AZ146" s="13"/>
      <c r="BA146" s="13"/>
      <c r="BB146" s="13"/>
      <c r="BC146" s="13"/>
      <c r="BD146" s="13"/>
      <c r="BE146" s="13"/>
      <c r="BF146" s="13"/>
      <c r="BG146" s="13"/>
    </row>
    <row r="147" spans="1:59">
      <c r="A147" s="12"/>
      <c r="B147" s="12"/>
      <c r="C147" s="12"/>
      <c r="D147" s="12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3"/>
      <c r="AV147" s="13"/>
      <c r="AW147" s="13"/>
      <c r="AX147" s="13"/>
      <c r="AY147" s="13"/>
      <c r="AZ147" s="13"/>
      <c r="BA147" s="13"/>
      <c r="BB147" s="13"/>
      <c r="BC147" s="13"/>
      <c r="BD147" s="13"/>
      <c r="BE147" s="13"/>
      <c r="BF147" s="13"/>
      <c r="BG147" s="13"/>
    </row>
    <row r="148" spans="1:59">
      <c r="A148" s="12"/>
      <c r="B148" s="12"/>
      <c r="C148" s="12"/>
      <c r="D148" s="12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13"/>
      <c r="BB148" s="13"/>
      <c r="BC148" s="13"/>
      <c r="BD148" s="13"/>
      <c r="BE148" s="13"/>
      <c r="BF148" s="13"/>
      <c r="BG148" s="13"/>
    </row>
    <row r="149" spans="1:59">
      <c r="A149" s="12"/>
      <c r="B149" s="12"/>
      <c r="C149" s="12"/>
      <c r="D149" s="12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  <c r="BA149" s="13"/>
      <c r="BB149" s="13"/>
      <c r="BC149" s="13"/>
      <c r="BD149" s="13"/>
      <c r="BE149" s="13"/>
      <c r="BF149" s="13"/>
      <c r="BG149" s="13"/>
    </row>
    <row r="150" spans="1:59">
      <c r="A150" s="12"/>
      <c r="B150" s="12"/>
      <c r="C150" s="12"/>
      <c r="D150" s="12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  <c r="BA150" s="13"/>
      <c r="BB150" s="13"/>
      <c r="BC150" s="13"/>
      <c r="BD150" s="13"/>
      <c r="BE150" s="13"/>
      <c r="BF150" s="13"/>
      <c r="BG150" s="13"/>
    </row>
    <row r="151" spans="1:59">
      <c r="A151" s="12"/>
      <c r="B151" s="12"/>
      <c r="C151" s="12"/>
      <c r="D151" s="12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  <c r="AZ151" s="13"/>
      <c r="BA151" s="13"/>
      <c r="BB151" s="13"/>
      <c r="BC151" s="13"/>
      <c r="BD151" s="13"/>
      <c r="BE151" s="13"/>
      <c r="BF151" s="13"/>
      <c r="BG151" s="13"/>
    </row>
    <row r="152" spans="1:59">
      <c r="A152" s="12"/>
      <c r="B152" s="12"/>
      <c r="C152" s="12"/>
      <c r="D152" s="12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  <c r="AY152" s="13"/>
      <c r="AZ152" s="13"/>
      <c r="BA152" s="13"/>
      <c r="BB152" s="13"/>
      <c r="BC152" s="13"/>
      <c r="BD152" s="13"/>
      <c r="BE152" s="13"/>
      <c r="BF152" s="13"/>
      <c r="BG152" s="13"/>
    </row>
    <row r="153" spans="1:59">
      <c r="A153" s="12"/>
      <c r="B153" s="12"/>
      <c r="C153" s="12"/>
      <c r="D153" s="12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  <c r="AZ153" s="13"/>
      <c r="BA153" s="13"/>
      <c r="BB153" s="13"/>
      <c r="BC153" s="13"/>
      <c r="BD153" s="13"/>
      <c r="BE153" s="13"/>
      <c r="BF153" s="13"/>
      <c r="BG153" s="13"/>
    </row>
    <row r="154" spans="1:59">
      <c r="A154" s="12"/>
      <c r="B154" s="12"/>
      <c r="C154" s="12"/>
      <c r="D154" s="12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  <c r="BA154" s="13"/>
      <c r="BB154" s="13"/>
      <c r="BC154" s="13"/>
      <c r="BD154" s="13"/>
      <c r="BE154" s="13"/>
      <c r="BF154" s="13"/>
      <c r="BG154" s="13"/>
    </row>
    <row r="155" spans="1:59">
      <c r="A155" s="12"/>
      <c r="B155" s="12"/>
      <c r="C155" s="12"/>
      <c r="D155" s="12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  <c r="AZ155" s="13"/>
      <c r="BA155" s="13"/>
      <c r="BB155" s="13"/>
      <c r="BC155" s="13"/>
      <c r="BD155" s="13"/>
      <c r="BE155" s="13"/>
      <c r="BF155" s="13"/>
      <c r="BG155" s="13"/>
    </row>
    <row r="156" spans="1:59">
      <c r="A156" s="12"/>
      <c r="B156" s="12"/>
      <c r="C156" s="12"/>
      <c r="D156" s="12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  <c r="AZ156" s="13"/>
      <c r="BA156" s="13"/>
      <c r="BB156" s="13"/>
      <c r="BC156" s="13"/>
      <c r="BD156" s="13"/>
      <c r="BE156" s="13"/>
      <c r="BF156" s="13"/>
      <c r="BG156" s="13"/>
    </row>
    <row r="157" spans="1:59">
      <c r="A157" s="12"/>
      <c r="B157" s="12"/>
      <c r="C157" s="12"/>
      <c r="D157" s="12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  <c r="AZ157" s="13"/>
      <c r="BA157" s="13"/>
      <c r="BB157" s="13"/>
      <c r="BC157" s="13"/>
      <c r="BD157" s="13"/>
      <c r="BE157" s="13"/>
      <c r="BF157" s="13"/>
      <c r="BG157" s="13"/>
    </row>
    <row r="158" spans="1:59">
      <c r="A158" s="12"/>
      <c r="B158" s="12"/>
      <c r="C158" s="12"/>
      <c r="D158" s="12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  <c r="AZ158" s="13"/>
      <c r="BA158" s="13"/>
      <c r="BB158" s="13"/>
      <c r="BC158" s="13"/>
      <c r="BD158" s="13"/>
      <c r="BE158" s="13"/>
      <c r="BF158" s="13"/>
      <c r="BG158" s="13"/>
    </row>
    <row r="159" spans="1:59">
      <c r="A159" s="12"/>
      <c r="B159" s="12"/>
      <c r="C159" s="12"/>
      <c r="D159" s="12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  <c r="AX159" s="13"/>
      <c r="AY159" s="13"/>
      <c r="AZ159" s="13"/>
      <c r="BA159" s="13"/>
      <c r="BB159" s="13"/>
      <c r="BC159" s="13"/>
      <c r="BD159" s="13"/>
      <c r="BE159" s="13"/>
      <c r="BF159" s="13"/>
      <c r="BG159" s="13"/>
    </row>
    <row r="160" spans="1:59">
      <c r="A160" s="12"/>
      <c r="B160" s="12"/>
      <c r="C160" s="12"/>
      <c r="D160" s="12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  <c r="AW160" s="13"/>
      <c r="AX160" s="13"/>
      <c r="AY160" s="13"/>
      <c r="AZ160" s="13"/>
      <c r="BA160" s="13"/>
      <c r="BB160" s="13"/>
      <c r="BC160" s="13"/>
      <c r="BD160" s="13"/>
      <c r="BE160" s="13"/>
      <c r="BF160" s="13"/>
      <c r="BG160" s="13"/>
    </row>
    <row r="161" spans="1:59">
      <c r="A161" s="12"/>
      <c r="B161" s="12"/>
      <c r="C161" s="12"/>
      <c r="D161" s="12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13"/>
      <c r="AV161" s="13"/>
      <c r="AW161" s="13"/>
      <c r="AX161" s="13"/>
      <c r="AY161" s="13"/>
      <c r="AZ161" s="13"/>
      <c r="BA161" s="13"/>
      <c r="BB161" s="13"/>
      <c r="BC161" s="13"/>
      <c r="BD161" s="13"/>
      <c r="BE161" s="13"/>
      <c r="BF161" s="13"/>
      <c r="BG161" s="13"/>
    </row>
    <row r="162" spans="1:59">
      <c r="A162" s="12"/>
      <c r="B162" s="12"/>
      <c r="C162" s="12"/>
      <c r="D162" s="12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13"/>
      <c r="AV162" s="13"/>
      <c r="AW162" s="13"/>
      <c r="AX162" s="13"/>
      <c r="AY162" s="13"/>
      <c r="AZ162" s="13"/>
      <c r="BA162" s="13"/>
      <c r="BB162" s="13"/>
      <c r="BC162" s="13"/>
      <c r="BD162" s="13"/>
      <c r="BE162" s="13"/>
      <c r="BF162" s="13"/>
      <c r="BG162" s="13"/>
    </row>
    <row r="163" spans="1:59">
      <c r="A163" s="12"/>
      <c r="B163" s="12"/>
      <c r="C163" s="12"/>
      <c r="D163" s="12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13"/>
      <c r="AV163" s="13"/>
      <c r="AW163" s="13"/>
      <c r="AX163" s="13"/>
      <c r="AY163" s="13"/>
      <c r="AZ163" s="13"/>
      <c r="BA163" s="13"/>
      <c r="BB163" s="13"/>
      <c r="BC163" s="13"/>
      <c r="BD163" s="13"/>
      <c r="BE163" s="13"/>
      <c r="BF163" s="13"/>
      <c r="BG163" s="13"/>
    </row>
    <row r="164" spans="1:59">
      <c r="A164" s="12"/>
      <c r="B164" s="12"/>
      <c r="C164" s="12"/>
      <c r="D164" s="12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  <c r="AX164" s="13"/>
      <c r="AY164" s="13"/>
      <c r="AZ164" s="13"/>
      <c r="BA164" s="13"/>
      <c r="BB164" s="13"/>
      <c r="BC164" s="13"/>
      <c r="BD164" s="13"/>
      <c r="BE164" s="13"/>
      <c r="BF164" s="13"/>
      <c r="BG164" s="13"/>
    </row>
    <row r="165" spans="1:59">
      <c r="A165" s="12"/>
      <c r="B165" s="12"/>
      <c r="C165" s="12"/>
      <c r="D165" s="12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13"/>
      <c r="AV165" s="13"/>
      <c r="AW165" s="13"/>
      <c r="AX165" s="13"/>
      <c r="AY165" s="13"/>
      <c r="AZ165" s="13"/>
      <c r="BA165" s="13"/>
      <c r="BB165" s="13"/>
      <c r="BC165" s="13"/>
      <c r="BD165" s="13"/>
      <c r="BE165" s="13"/>
      <c r="BF165" s="13"/>
      <c r="BG165" s="13"/>
    </row>
    <row r="166" spans="1:59">
      <c r="A166" s="12"/>
      <c r="B166" s="12"/>
      <c r="C166" s="12"/>
      <c r="D166" s="12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13"/>
      <c r="AV166" s="13"/>
      <c r="AW166" s="13"/>
      <c r="AX166" s="13"/>
      <c r="AY166" s="13"/>
      <c r="AZ166" s="13"/>
      <c r="BA166" s="13"/>
      <c r="BB166" s="13"/>
      <c r="BC166" s="13"/>
      <c r="BD166" s="13"/>
      <c r="BE166" s="13"/>
      <c r="BF166" s="13"/>
      <c r="BG166" s="13"/>
    </row>
    <row r="167" spans="1:59">
      <c r="A167" s="12"/>
      <c r="B167" s="12"/>
      <c r="C167" s="12"/>
      <c r="D167" s="12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  <c r="AT167" s="13"/>
      <c r="AU167" s="13"/>
      <c r="AV167" s="13"/>
      <c r="AW167" s="13"/>
      <c r="AX167" s="13"/>
      <c r="AY167" s="13"/>
      <c r="AZ167" s="13"/>
      <c r="BA167" s="13"/>
      <c r="BB167" s="13"/>
      <c r="BC167" s="13"/>
      <c r="BD167" s="13"/>
      <c r="BE167" s="13"/>
      <c r="BF167" s="13"/>
      <c r="BG167" s="13"/>
    </row>
    <row r="168" spans="1:59">
      <c r="A168" s="12"/>
      <c r="B168" s="12"/>
      <c r="C168" s="12"/>
      <c r="D168" s="12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13"/>
      <c r="AV168" s="13"/>
      <c r="AW168" s="13"/>
      <c r="AX168" s="13"/>
      <c r="AY168" s="13"/>
      <c r="AZ168" s="13"/>
      <c r="BA168" s="13"/>
      <c r="BB168" s="13"/>
      <c r="BC168" s="13"/>
      <c r="BD168" s="13"/>
      <c r="BE168" s="13"/>
      <c r="BF168" s="13"/>
      <c r="BG168" s="13"/>
    </row>
    <row r="169" spans="1:59">
      <c r="A169" s="12"/>
      <c r="B169" s="12"/>
      <c r="C169" s="12"/>
      <c r="D169" s="12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  <c r="AT169" s="13"/>
      <c r="AU169" s="13"/>
      <c r="AV169" s="13"/>
      <c r="AW169" s="13"/>
      <c r="AX169" s="13"/>
      <c r="AY169" s="13"/>
      <c r="AZ169" s="13"/>
      <c r="BA169" s="13"/>
      <c r="BB169" s="13"/>
      <c r="BC169" s="13"/>
      <c r="BD169" s="13"/>
      <c r="BE169" s="13"/>
      <c r="BF169" s="13"/>
      <c r="BG169" s="13"/>
    </row>
    <row r="170" spans="1:59">
      <c r="A170" s="12"/>
      <c r="B170" s="12"/>
      <c r="C170" s="12"/>
      <c r="D170" s="12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  <c r="AT170" s="13"/>
      <c r="AU170" s="13"/>
      <c r="AV170" s="13"/>
      <c r="AW170" s="13"/>
      <c r="AX170" s="13"/>
      <c r="AY170" s="13"/>
      <c r="AZ170" s="13"/>
      <c r="BA170" s="13"/>
      <c r="BB170" s="13"/>
      <c r="BC170" s="13"/>
      <c r="BD170" s="13"/>
      <c r="BE170" s="13"/>
      <c r="BF170" s="13"/>
      <c r="BG170" s="13"/>
    </row>
    <row r="171" spans="1:59">
      <c r="A171" s="12"/>
      <c r="B171" s="12"/>
      <c r="C171" s="12"/>
      <c r="D171" s="12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  <c r="AT171" s="13"/>
      <c r="AU171" s="13"/>
      <c r="AV171" s="13"/>
      <c r="AW171" s="13"/>
      <c r="AX171" s="13"/>
      <c r="AY171" s="13"/>
      <c r="AZ171" s="13"/>
      <c r="BA171" s="13"/>
      <c r="BB171" s="13"/>
      <c r="BC171" s="13"/>
      <c r="BD171" s="13"/>
      <c r="BE171" s="13"/>
      <c r="BF171" s="13"/>
      <c r="BG171" s="13"/>
    </row>
    <row r="172" spans="1:59">
      <c r="A172" s="12"/>
      <c r="B172" s="12"/>
      <c r="C172" s="12"/>
      <c r="D172" s="12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  <c r="AT172" s="13"/>
      <c r="AU172" s="13"/>
      <c r="AV172" s="13"/>
      <c r="AW172" s="13"/>
      <c r="AX172" s="13"/>
      <c r="AY172" s="13"/>
      <c r="AZ172" s="13"/>
      <c r="BA172" s="13"/>
      <c r="BB172" s="13"/>
      <c r="BC172" s="13"/>
      <c r="BD172" s="13"/>
      <c r="BE172" s="13"/>
      <c r="BF172" s="13"/>
      <c r="BG172" s="13"/>
    </row>
    <row r="173" spans="1:59">
      <c r="A173" s="12"/>
      <c r="B173" s="12"/>
      <c r="C173" s="12"/>
      <c r="D173" s="12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13"/>
      <c r="AV173" s="13"/>
      <c r="AW173" s="13"/>
      <c r="AX173" s="13"/>
      <c r="AY173" s="13"/>
      <c r="AZ173" s="13"/>
      <c r="BA173" s="13"/>
      <c r="BB173" s="13"/>
      <c r="BC173" s="13"/>
      <c r="BD173" s="13"/>
      <c r="BE173" s="13"/>
      <c r="BF173" s="13"/>
      <c r="BG173" s="13"/>
    </row>
    <row r="174" spans="1:59">
      <c r="A174" s="12"/>
      <c r="B174" s="12"/>
      <c r="C174" s="12"/>
      <c r="D174" s="12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13"/>
      <c r="AV174" s="13"/>
      <c r="AW174" s="13"/>
      <c r="AX174" s="13"/>
      <c r="AY174" s="13"/>
      <c r="AZ174" s="13"/>
      <c r="BA174" s="13"/>
      <c r="BB174" s="13"/>
      <c r="BC174" s="13"/>
      <c r="BD174" s="13"/>
      <c r="BE174" s="13"/>
      <c r="BF174" s="13"/>
      <c r="BG174" s="13"/>
    </row>
    <row r="175" spans="1:59">
      <c r="A175" s="12"/>
      <c r="B175" s="12"/>
      <c r="C175" s="12"/>
      <c r="D175" s="12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  <c r="AY175" s="13"/>
      <c r="AZ175" s="13"/>
      <c r="BA175" s="13"/>
      <c r="BB175" s="13"/>
      <c r="BC175" s="13"/>
      <c r="BD175" s="13"/>
      <c r="BE175" s="13"/>
      <c r="BF175" s="13"/>
      <c r="BG175" s="13"/>
    </row>
    <row r="176" spans="1:59">
      <c r="A176" s="12"/>
      <c r="B176" s="12"/>
      <c r="C176" s="12"/>
      <c r="D176" s="12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13"/>
      <c r="AV176" s="13"/>
      <c r="AW176" s="13"/>
      <c r="AX176" s="13"/>
      <c r="AY176" s="13"/>
      <c r="AZ176" s="13"/>
      <c r="BA176" s="13"/>
      <c r="BB176" s="13"/>
      <c r="BC176" s="13"/>
      <c r="BD176" s="13"/>
      <c r="BE176" s="13"/>
      <c r="BF176" s="13"/>
      <c r="BG176" s="13"/>
    </row>
    <row r="177" spans="1:59">
      <c r="A177" s="12"/>
      <c r="B177" s="12"/>
      <c r="C177" s="12"/>
      <c r="D177" s="12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13"/>
      <c r="AV177" s="13"/>
      <c r="AW177" s="13"/>
      <c r="AX177" s="13"/>
      <c r="AY177" s="13"/>
      <c r="AZ177" s="13"/>
      <c r="BA177" s="13"/>
      <c r="BB177" s="13"/>
      <c r="BC177" s="13"/>
      <c r="BD177" s="13"/>
      <c r="BE177" s="13"/>
      <c r="BF177" s="13"/>
      <c r="BG177" s="13"/>
    </row>
    <row r="178" spans="1:59">
      <c r="A178" s="12"/>
      <c r="B178" s="12"/>
      <c r="C178" s="12"/>
      <c r="D178" s="12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13"/>
      <c r="AV178" s="13"/>
      <c r="AW178" s="13"/>
      <c r="AX178" s="13"/>
      <c r="AY178" s="13"/>
      <c r="AZ178" s="13"/>
      <c r="BA178" s="13"/>
      <c r="BB178" s="13"/>
      <c r="BC178" s="13"/>
      <c r="BD178" s="13"/>
      <c r="BE178" s="13"/>
      <c r="BF178" s="13"/>
      <c r="BG178" s="13"/>
    </row>
    <row r="179" spans="1:59">
      <c r="A179" s="12"/>
      <c r="B179" s="12"/>
      <c r="C179" s="12"/>
      <c r="D179" s="12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  <c r="AZ179" s="13"/>
      <c r="BA179" s="13"/>
      <c r="BB179" s="13"/>
      <c r="BC179" s="13"/>
      <c r="BD179" s="13"/>
      <c r="BE179" s="13"/>
      <c r="BF179" s="13"/>
      <c r="BG179" s="13"/>
    </row>
    <row r="180" spans="1:59">
      <c r="A180" s="12"/>
      <c r="B180" s="12"/>
      <c r="C180" s="12"/>
      <c r="D180" s="12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13"/>
      <c r="AV180" s="13"/>
      <c r="AW180" s="13"/>
      <c r="AX180" s="13"/>
      <c r="AY180" s="13"/>
      <c r="AZ180" s="13"/>
      <c r="BA180" s="13"/>
      <c r="BB180" s="13"/>
      <c r="BC180" s="13"/>
      <c r="BD180" s="13"/>
      <c r="BE180" s="13"/>
      <c r="BF180" s="13"/>
      <c r="BG180" s="13"/>
    </row>
    <row r="181" spans="1:59">
      <c r="A181" s="12"/>
      <c r="B181" s="12"/>
      <c r="C181" s="12"/>
      <c r="D181" s="12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13"/>
      <c r="AV181" s="13"/>
      <c r="AW181" s="13"/>
      <c r="AX181" s="13"/>
      <c r="AY181" s="13"/>
      <c r="AZ181" s="13"/>
      <c r="BA181" s="13"/>
      <c r="BB181" s="13"/>
      <c r="BC181" s="13"/>
      <c r="BD181" s="13"/>
      <c r="BE181" s="13"/>
      <c r="BF181" s="13"/>
      <c r="BG181" s="13"/>
    </row>
    <row r="182" spans="1:59">
      <c r="A182" s="12"/>
      <c r="B182" s="12"/>
      <c r="C182" s="12"/>
      <c r="D182" s="12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  <c r="AY182" s="13"/>
      <c r="AZ182" s="13"/>
      <c r="BA182" s="13"/>
      <c r="BB182" s="13"/>
      <c r="BC182" s="13"/>
      <c r="BD182" s="13"/>
      <c r="BE182" s="13"/>
      <c r="BF182" s="13"/>
      <c r="BG182" s="13"/>
    </row>
    <row r="183" spans="1:59">
      <c r="A183" s="12"/>
      <c r="B183" s="12"/>
      <c r="C183" s="12"/>
      <c r="D183" s="12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  <c r="BA183" s="13"/>
      <c r="BB183" s="13"/>
      <c r="BC183" s="13"/>
      <c r="BD183" s="13"/>
      <c r="BE183" s="13"/>
      <c r="BF183" s="13"/>
      <c r="BG183" s="13"/>
    </row>
    <row r="184" spans="1:59">
      <c r="A184" s="12"/>
      <c r="B184" s="12"/>
      <c r="C184" s="12"/>
      <c r="D184" s="12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  <c r="AZ184" s="13"/>
      <c r="BA184" s="13"/>
      <c r="BB184" s="13"/>
      <c r="BC184" s="13"/>
      <c r="BD184" s="13"/>
      <c r="BE184" s="13"/>
      <c r="BF184" s="13"/>
      <c r="BG184" s="13"/>
    </row>
  </sheetData>
  <mergeCells count="90">
    <mergeCell ref="P8:AH8"/>
    <mergeCell ref="AN8:AZ8"/>
    <mergeCell ref="B9:H9"/>
    <mergeCell ref="W9:AC9"/>
    <mergeCell ref="F10:H10"/>
    <mergeCell ref="AJ10:AM10"/>
    <mergeCell ref="AO10:AQ10"/>
    <mergeCell ref="AS10:AU10"/>
    <mergeCell ref="A6:BF6"/>
    <mergeCell ref="AO1:AY1"/>
    <mergeCell ref="AN2:AZ2"/>
    <mergeCell ref="I5:AI5"/>
    <mergeCell ref="B7:BC7"/>
    <mergeCell ref="BB10:BD10"/>
    <mergeCell ref="O10:Q10"/>
    <mergeCell ref="S10:U10"/>
    <mergeCell ref="Y10:Z10"/>
    <mergeCell ref="AB10:AD10"/>
    <mergeCell ref="AF10:AH10"/>
    <mergeCell ref="E13:BE13"/>
    <mergeCell ref="A15:A86"/>
    <mergeCell ref="B15:B16"/>
    <mergeCell ref="C15:C16"/>
    <mergeCell ref="B17:B18"/>
    <mergeCell ref="C17:C18"/>
    <mergeCell ref="B19:B20"/>
    <mergeCell ref="C19:C20"/>
    <mergeCell ref="B21:B22"/>
    <mergeCell ref="C21:C22"/>
    <mergeCell ref="A10:A14"/>
    <mergeCell ref="B10:B14"/>
    <mergeCell ref="C10:C14"/>
    <mergeCell ref="D10:D14"/>
    <mergeCell ref="E11:BE11"/>
    <mergeCell ref="J10:M10"/>
    <mergeCell ref="B39:B40"/>
    <mergeCell ref="C39:C40"/>
    <mergeCell ref="B41:B42"/>
    <mergeCell ref="B23:B24"/>
    <mergeCell ref="C23:C24"/>
    <mergeCell ref="B25:B26"/>
    <mergeCell ref="C25:C26"/>
    <mergeCell ref="B27:B28"/>
    <mergeCell ref="C27:C28"/>
    <mergeCell ref="C41:C42"/>
    <mergeCell ref="B33:B34"/>
    <mergeCell ref="C33:C34"/>
    <mergeCell ref="C35:C36"/>
    <mergeCell ref="B37:B38"/>
    <mergeCell ref="C37:C38"/>
    <mergeCell ref="C45:C46"/>
    <mergeCell ref="B47:B48"/>
    <mergeCell ref="C47:C48"/>
    <mergeCell ref="B43:B44"/>
    <mergeCell ref="C43:C44"/>
    <mergeCell ref="B86:D86"/>
    <mergeCell ref="B78:B79"/>
    <mergeCell ref="C78:C79"/>
    <mergeCell ref="B84:D84"/>
    <mergeCell ref="B85:D85"/>
    <mergeCell ref="B76:B77"/>
    <mergeCell ref="C76:C77"/>
    <mergeCell ref="B57:B58"/>
    <mergeCell ref="C57:C58"/>
    <mergeCell ref="B59:B60"/>
    <mergeCell ref="C59:C60"/>
    <mergeCell ref="B72:B73"/>
    <mergeCell ref="C72:C73"/>
    <mergeCell ref="B64:B65"/>
    <mergeCell ref="C64:C65"/>
    <mergeCell ref="B70:B71"/>
    <mergeCell ref="C70:C71"/>
    <mergeCell ref="B66:B67"/>
    <mergeCell ref="C66:C67"/>
    <mergeCell ref="AN3:BE5"/>
    <mergeCell ref="B29:B30"/>
    <mergeCell ref="C29:C30"/>
    <mergeCell ref="B74:B75"/>
    <mergeCell ref="C74:C75"/>
    <mergeCell ref="B49:B50"/>
    <mergeCell ref="C49:C50"/>
    <mergeCell ref="B51:B52"/>
    <mergeCell ref="C51:C52"/>
    <mergeCell ref="B53:B54"/>
    <mergeCell ref="C53:C54"/>
    <mergeCell ref="B55:B56"/>
    <mergeCell ref="C55:C56"/>
    <mergeCell ref="B31:B32"/>
    <mergeCell ref="C31:C32"/>
    <mergeCell ref="B45:B46"/>
  </mergeCells>
  <hyperlinks>
    <hyperlink ref="BG10" location="_ftn1" display="_ftn1"/>
  </hyperlinks>
  <pageMargins left="1.299212598425197" right="0.11811023622047245" top="0.74803149606299213" bottom="0.74803149606299213" header="0.31496062992125984" footer="0.31496062992125984"/>
  <pageSetup paperSize="9" scale="46" fitToHeight="0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58YsEklabJbp7bfn3MkBWWz1pP4NA2G3KAbMJ5Pm2Kg=</DigestValue>
    </Reference>
    <Reference Type="http://www.w3.org/2000/09/xmldsig#Object" URI="#idOfficeObject">
      <DigestMethod Algorithm="urn:ietf:params:xml:ns:cpxmlsec:algorithms:gostr34112012-256"/>
      <DigestValue>gKXRgcFq8KgeUEES5OLOspZuHor9GeLTwHsCQH7vzLM=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t/NupXluqS7adlxLbjpfHxBHYg2wszAPeZ0pQL0LrIs=</DigestValue>
    </Reference>
  </SignedInfo>
  <SignatureValue>qk+MEfiL0KWDHXFXsjkgVpS3wCFWsN1wCYfcJ2D5icg9RdHxvPMBtxUCN1iEcWA4
SgwSGnarUV79eQvR/cm/KA==</SignatureValue>
  <KeyInfo>
    <X509Data>
      <X509Certificate>MIIJLTCCCNqgAwIBAgIUa/MrG8JGWVPI6NCSsIv7UzATUMwwCgYIKoUDBwEBAwIw
ggFtMSAwHgYJKoZIhvcNAQkBFhF1Y19ma0Byb3NrYXpuYS5ydTEZMBcGA1UECAwQ
0LMuINCc0L7RgdC60LLQsDEaMBgGCCqFAwOBAwEBEgwwMDc3MTA1Njg3NjAxGDAW
BgUqhQNkARINMTA0Nzc5NzAxOTgzMDFgMF4GA1UECQxX0JHQvtC70YzRiNC+0Lkg
0JfQu9Cw0YLQvtGD0YHRgtC40L3RgdC60LjQuSDQv9C10YDQtdGD0LvQvtC6LCDQ
tC4gNiwg0YHRgtGA0L7QtdC90LjQtSAxMRUwEwYDVQQHDAzQnNC+0YHQutCy0LAx
CzAJBgNVBAYTAlJVMTgwNgYDVQQKDC/QpNC10LTQtdGA0LDQu9GM0L3QvtC1INC6
0LDQt9C90LDRh9C10LnRgdGC0LLQvjE4MDYGA1UEAwwv0KTQtdC00LXRgNCw0LvR
jNC90L7QtSDQutCw0LfQvdCw0YfQtdC50YHRgtCy0L4wHhcNMjEwMjA1MTE0MDU2
WhcNMjIwNTA1MTE0MDU2WjCCAlExGjAYBggqhQMDgQMBARIMNjE2NTEzNDU4NjI1
MRYwFAYFKoUDZAMSCzE0NTU2MTkwMjY4MSMwIQYJKoZIhvcNAQkBFhRrb2JsaWtv
dkBhZG0ucmtzaS5ydTELMAkGA1UEBhMCUlUxLDAqBgNVBAgMI9Cg0L7RgdGC0L7Q
stGB0LrQsNGPINC+0LHQu9Cw0YHRgtGMMSMwIQYDVQQHDBrQoNC+0YHRgtC+0LIt
0L3QsC3QlNC+0L3RgzGCARAwggEMBgNVBAoMggED0JPQntCh0KPQlNCQ0KDQodCi
0JLQldCd0J3QntCVINCR0K7QlNCW0JXQotCd0J7QlSDQn9Cg0J7QpNCV0KHQodCY
0J7QndCQ0JvQrNCd0J7QlSDQntCR0KDQkNCX0J7QktCQ0KLQldCb0KzQndCe0JUg
0KPQp9Cg0JXQltCU0JXQndCY0JUg0KDQntCh0KLQntCS0KHQmtCe0Jkg0J7QkdCb
0JDQodCi0JggItCg0J7QodCi0J7QktCh0JrQmNCZLdCd0JAt0JTQntCd0KMg0JrQ
ntCb0JvQldCU0JYg0KHQktCv0JfQmCDQmCDQmNCd0KTQntCg0JzQkNCi0JjQmtCY
IjEqMCgGA1UEKgwh0KHQtdGA0LPQtdC5INCd0LjQutC+0LvQsNC10LLQuNGHMRkw
FwYDVQQEDBDQk9C+0YDQsdGD0L3QvtCyMTswOQYDVQQDDDLQk9C+0YDQsdGD0L3Q
vtCyINCh0LXRgNCz0LXQuSDQndC40LrQvtC70LDQtdCy0LjRhzBmMB8GCCqFAwcB
AQEBMBMGByqFAwICJAAGCCqFAwcBAQICA0MABEC6nDMg6+ophD7mKprDbDzo+T2B
1+fEt+vHtd4NefQrq+MtFLp/24py8r3Ev4PFwZnp1sLjIxe5aWBkjJgCxO7Vo4IE
YTCCBF0wDAYDVR0TAQH/BAIwADATBgNVHSAEDDAKMAgGBiqFA2RxATAoBgNVHREE
ITAfoB0GCiqFAwM9ntc2AQigDxMNMDM1ODEwMDAwMDQxNjA2BgUqhQNkbwQtDCsi
0JrRgNC40L/RgtC+0J/RgNC+IENTUCIgKNCy0LXRgNGB0LjRjyA0LjApMIIBZAYF
KoUDZHAEggFZMIIBVQxHItCa0YDQuNC/0YLQvtCf0YDQviBDU1AiINCy0LXRgNGB
0LjRjyA0LjAgKNC40YHQv9C+0LvQvdC10L3QuNC1IDItQmFzZSkMaNCf0YDQvtCz
0YDQsNC80LzQvdC+LdCw0L/Qv9Cw0YDQsNGC0L3Ri9C5INC60L7QvNC/0LvQtdC6
0YEgwqvQrtC90LjRgdC10YDRgi3Qk9Ce0KHQosK7LiDQktC10YDRgdC40Y8gMy4w
DE/QodC10YDRgtC40YTQuNC60LDRgiDRgdC+0L7RgtCy0LXRgtGB0YLQstC40Y8g
4oSWINCh0KQvMTI0LTM5NjYg0L7RgiAxNS4wMS4yMDIxDE/QodC10YDRgtC40YTQ
uNC60LDRgiDRgdC+0L7RgtCy0LXRgtGB0YLQstC40Y8g4oSWINCh0KQvMTI4LTM1
ODEg0L7RgiAyMC4xMi4yMDE4MA4GA1UdDwEB/wQEAwID+DBFBgNVHSUEPjA8Bggr
BgEFBQcDAgYNKoUDAz2e1zYBBgMFAQYNKoUDAz2e1zYBBgMFAgYIKoUDA4F7CAEG
CCqFAwOBewgCMCsGA1UdEAQkMCKADzIwMjEwMjA1MTE0MDU2WoEPMjAyMjA1MDUx
MTQwNTZaMIIBXwYDVR0jBIIBVjCCAVKAFNBklm1yQOtYfSR/uyBbz8OObHrUoYIB
LKSCASgwggEkMR4wHAYJKoZIhvcNAQkBFg9kaXRAbWluc3Z5YXoucnUxCzAJBgNV
BAYTAlJVMRgwFgYDVQQIDA83NyDQnNC+0YHQutCy0LAxGTAXBgNVBAcMENCzLiDQ
nNC+0YHQutCy0LAxLjAsBgNVBAkMJdGD0LvQuNGG0LAg0KLQstC10YDRgdC60LDR
jywg0LTQvtC8IDcxLDAqBgNVBAoMI9Cc0LjQvdC60L7QvNGB0LLRj9C30Ywg0KDQ
vtGB0YHQuNC4MRgwFgYFKoUDZAESDTEwNDc3MDIwMjY3MDExGjAYBggqhQMDgQMB
ARIMMDA3NzEwNDc0Mzc1MSwwKgYDVQQDDCPQnNC40L3QutC+0LzRgdCy0Y/Qt9GM
INCg0L7RgdGB0LjQuIIKYqt5lQAAAAADtjBoBgNVHR8EYTBfMC6gLKAqhihodHRw
Oi8vY3JsLnJvc2them5hLnJ1L2NybC91Y2ZrXzIwMjAuY3JsMC2gK6AphidodHRw
Oi8vY3JsLmZzZmsubG9jYWwvY3JsL3VjZmtfMjAyMC5jcmwwHQYDVR0OBBYEFKvg
Yvz6uvB/NIamYOHyCMBnwVFuMAoGCCqFAwcBAQMCA0EA9cKPFTBRrZrf3oOQQ6K+
wct5xupamIOZs6RdGXiw8Yq8If90VGxKGOpzTQWODudHcezugC5MbWOFF+Ukhyzy
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D3Mjk6qBApOMj9z8o2nV5YljRI0=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Z7VH/3oe1x1d+QJIrLyWyYJSnDM=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Z7VH/3oe1x1d+QJIrLyWyYJSnDM=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Z7VH/3oe1x1d+QJIrLyWyYJSnDM=</DigestValue>
      </Reference>
      <Reference URI="/xl/sharedStrings.xml?ContentType=application/vnd.openxmlformats-officedocument.spreadsheetml.sharedStrings+xml">
        <DigestMethod Algorithm="http://www.w3.org/2000/09/xmldsig#sha1"/>
        <DigestValue>9ZJCxiJH2D84fMn8XmHjRHQuD5g=</DigestValue>
      </Reference>
      <Reference URI="/xl/styles.xml?ContentType=application/vnd.openxmlformats-officedocument.spreadsheetml.styles+xml">
        <DigestMethod Algorithm="http://www.w3.org/2000/09/xmldsig#sha1"/>
        <DigestValue>PlrsnCiIYS5SP3ecQd9b2SFsxSw=</DigestValue>
      </Reference>
      <Reference URI="/xl/theme/theme1.xml?ContentType=application/vnd.openxmlformats-officedocument.theme+xml">
        <DigestMethod Algorithm="http://www.w3.org/2000/09/xmldsig#sha1"/>
        <DigestValue>VdWDcGSSpxaVBhQ1dK/ly39pen8=</DigestValue>
      </Reference>
      <Reference URI="/xl/workbook.xml?ContentType=application/vnd.openxmlformats-officedocument.spreadsheetml.sheet.main+xml">
        <DigestMethod Algorithm="http://www.w3.org/2000/09/xmldsig#sha1"/>
        <DigestValue>JdkfkdVO+wF3Xpuq5AHKCCpoFoQ=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ZnAKdTH6J0rLHfVgOMDDP6SZkcQ=</DigestValue>
      </Reference>
      <Reference URI="/xl/worksheets/sheet2.xml?ContentType=application/vnd.openxmlformats-officedocument.spreadsheetml.worksheet+xml">
        <DigestMethod Algorithm="http://www.w3.org/2000/09/xmldsig#sha1"/>
        <DigestValue>R/7aB4IzokmJ1IfdFoC3wHFD+R4=</DigestValue>
      </Reference>
      <Reference URI="/xl/worksheets/sheet3.xml?ContentType=application/vnd.openxmlformats-officedocument.spreadsheetml.worksheet+xml">
        <DigestMethod Algorithm="http://www.w3.org/2000/09/xmldsig#sha1"/>
        <DigestValue>ddRQ2nA6H3Oef6/e02/lpiJCixM=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2022-03-15T14:53:34Z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16.0.14931/23</OfficeVersion>
          <ApplicationVersion>16.0.14931</ApplicationVersion>
          <Monitors>1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2022-03-15T14:53:34Z</xd:SigningTime>
          <xd:SigningCertificate>
            <xd:Cert>
              <xd:CertDigest>
                <DigestMethod Algorithm="http://www.w3.org/2000/09/xmldsig#sha1"/>
                <DigestValue>T2nBTECzJayKBFOMk+W8lBbCD+Q=</DigestValue>
              </xd:CertDigest>
              <xd:IssuerSerial>
                <X509IssuerName>CN=Федеральное казначейство, O=Федеральное казначейство, C=RU, L=Москва, STREET="Большой Златоустинский переулок, д. 6, строение 1", ОГРН=1047797019830, ИНН=007710568760, S=г. Москва, E=uc_fk@roskazna.ru</X509IssuerName>
                <X509SerialNumber>616284848835548246807225681475968153055359357132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1 КУРС  набор 2021 г </vt:lpstr>
      <vt:lpstr>2курс набор 2021 г.</vt:lpstr>
      <vt:lpstr>3 курс набор 2021 г  </vt:lpstr>
      <vt:lpstr>'1 КУРС  набор 2021 г '!_ftnref1</vt:lpstr>
      <vt:lpstr>'2курс набор 2021 г.'!_ftnref1</vt:lpstr>
      <vt:lpstr>'3 курс набор 2021 г  '!_ftnref1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2020-12-14T10:47:35Z</cp:lastPrinted>
  <dcterms:created xsi:type="dcterms:W3CDTF">2011-05-13T04:08:18Z</dcterms:created>
  <dcterms:modified xsi:type="dcterms:W3CDTF">2022-03-15T14:32:59Z</dcterms:modified>
</cp:coreProperties>
</file>